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  <sheet state="hidden" name="Исходные данные" sheetId="2" r:id="rId6"/>
  </sheets>
  <definedNames/>
  <calcPr/>
</workbook>
</file>

<file path=xl/sharedStrings.xml><?xml version="1.0" encoding="utf-8"?>
<sst xmlns="http://schemas.openxmlformats.org/spreadsheetml/2006/main" count="2059" uniqueCount="1157">
  <si>
    <t>ПРАЙС ЛИСТ ОПТ   06.02.2026</t>
  </si>
  <si>
    <t>Россия, 344092, г. Ростов-на-Дону, пер. Дубовский, 9В</t>
  </si>
  <si>
    <t>Раб. Тел.:  8 (863) 307-95-00</t>
  </si>
  <si>
    <t xml:space="preserve">        + 7 (928) 151-03-03                         +7 (989) 706-71-39</t>
  </si>
  <si>
    <t>Цена указана со склада в г Ростове на Дону . Условия оплаты — предоплата.</t>
  </si>
  <si>
    <t>e-mail: ma@mir-antenn.ru</t>
  </si>
  <si>
    <t>opt@mir-antenn.ru</t>
  </si>
  <si>
    <t>https://mir-antenn.ru</t>
  </si>
  <si>
    <t>ДЕЛАЕМ ТЕЛЕВИДЕНИЕ ДОСТУПНЫМ!</t>
  </si>
  <si>
    <t xml:space="preserve">   Первый Антенный Завод Мир Антенн предлагает более 200 моделей антенн , комплекты оборудование для приема цифрового ТВ —      DVB-T2, крепления , мачты, кабель , электронику для антенн. </t>
  </si>
  <si>
    <r>
      <rPr>
        <rFont val="Arial"/>
        <b/>
        <color rgb="FFFF3300"/>
        <sz val="22.0"/>
      </rPr>
      <t>ОПТ 1</t>
    </r>
    <r>
      <rPr>
        <rFont val="Arial"/>
        <b/>
        <color rgb="FF000000"/>
        <sz val="22.0"/>
      </rPr>
      <t xml:space="preserve"> — сумма закупки </t>
    </r>
    <r>
      <rPr>
        <rFont val="Arial"/>
        <b/>
        <color rgb="FFFF0000"/>
        <sz val="22.0"/>
      </rPr>
      <t>от 100 000 р</t>
    </r>
    <r>
      <rPr>
        <rFont val="Arial"/>
        <b/>
        <color rgb="FF000000"/>
        <sz val="22.0"/>
      </rPr>
      <t xml:space="preserve">          </t>
    </r>
    <r>
      <rPr>
        <rFont val="Arial"/>
        <b/>
        <color rgb="FFFF0000"/>
        <sz val="22.0"/>
      </rPr>
      <t xml:space="preserve">        ОПТ 2 </t>
    </r>
    <r>
      <rPr>
        <rFont val="Arial"/>
        <b/>
        <color rgb="FF000000"/>
        <sz val="22.0"/>
      </rPr>
      <t xml:space="preserve">— сумма закупки </t>
    </r>
    <r>
      <rPr>
        <rFont val="Arial"/>
        <b/>
        <color rgb="FFFF0000"/>
        <sz val="22.0"/>
      </rPr>
      <t xml:space="preserve">до 100 000 р    </t>
    </r>
    <r>
      <rPr>
        <rFont val="Arial"/>
        <b/>
        <color rgb="FF000000"/>
        <sz val="22.0"/>
      </rPr>
      <t xml:space="preserve">                             </t>
    </r>
  </si>
  <si>
    <r>
      <rPr>
        <rFont val="Arial"/>
        <b/>
        <color rgb="FF000000"/>
        <sz val="22.0"/>
      </rPr>
      <t xml:space="preserve">ЗВОНИТЕ — узнайте свою </t>
    </r>
    <r>
      <rPr>
        <rFont val="Arial"/>
        <b/>
        <color rgb="FFFF3300"/>
        <sz val="22.0"/>
      </rPr>
      <t>VIP</t>
    </r>
    <r>
      <rPr>
        <rFont val="Arial"/>
        <b/>
        <color rgb="FF000000"/>
        <sz val="22.0"/>
      </rPr>
      <t xml:space="preserve"> цену</t>
    </r>
  </si>
  <si>
    <t>АНТЕННЫ НАРУЖНЫЕ DVB-T2:</t>
  </si>
  <si>
    <t>Серия антенн из металла —  АЛЬФА  DVB-T2</t>
  </si>
  <si>
    <t xml:space="preserve"> Наружные антенны АЛЬФА DVB-T2 — предназначены для цифрового телевидения. Выполнены из стальной трубы D12 мм, что обеспечивает высокую прочность и долговечность конструкции . Окрашены в черную порошковую краску . Пластик используется АБС , прочный и стойкий к ультрафиолету. Антенна имеет логопериодическую конструкцию, в которой каждый элеменет является приемником ТV сигнала , это позволяет легко настроить антенну на все каналы диапазона ДМВ , в котором распространяется сигнал передатчиков DVB-T2. Благодаря данным свойствам антенны серии АЛЬФА являются очень популярными у Специалистов . Выбрав серию АЛЬФА , Вы получаете надежный инструмент для легкой и быстрой настройки качественного TV.</t>
  </si>
  <si>
    <t>Арт.</t>
  </si>
  <si>
    <t>Наименование</t>
  </si>
  <si>
    <t>Описание</t>
  </si>
  <si>
    <t>Картинка</t>
  </si>
  <si>
    <t>Кол-во в упаковке</t>
  </si>
  <si>
    <t>Цена, руб./шт.</t>
  </si>
  <si>
    <t>VIP</t>
  </si>
  <si>
    <t>опт 1</t>
  </si>
  <si>
    <t>опт 2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</si>
  <si>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АЛЬФА H111-01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</si>
  <si>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Логопериодическая ПАССИВНАЯ
Материал = </t>
    </r>
    <r>
      <rPr>
        <rFont val="Arial"/>
        <b/>
        <color theme="1"/>
        <sz val="12.0"/>
      </rPr>
      <t xml:space="preserve">Сталь
</t>
    </r>
    <r>
      <rPr>
        <rFont val="Arial"/>
        <b/>
        <color theme="1"/>
        <sz val="12.0"/>
      </rPr>
      <t xml:space="preserve"> Коэффициент усиления = 10 дБ
Масса = </t>
    </r>
    <r>
      <rPr>
        <rFont val="Arial"/>
        <b/>
        <color theme="1"/>
        <sz val="12.0"/>
      </rPr>
      <t>0,8</t>
    </r>
    <r>
      <rPr>
        <rFont val="Arial"/>
        <b/>
        <color theme="1"/>
        <sz val="12.0"/>
      </rPr>
      <t xml:space="preserve"> кг</t>
    </r>
  </si>
  <si>
    <t>Звоните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</si>
  <si>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АЛЬФА H111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</si>
  <si>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Логопериодическая АКТИВНАЯ
Материал = </t>
    </r>
    <r>
      <rPr>
        <rFont val="Arial"/>
        <b/>
        <color theme="1"/>
        <sz val="12.0"/>
      </rPr>
      <t xml:space="preserve">Сталь
</t>
    </r>
    <r>
      <rPr>
        <rFont val="Arial"/>
        <b/>
        <color theme="1"/>
        <sz val="12.0"/>
      </rPr>
      <t xml:space="preserve"> Коэффициент усиления = 31 дБ
Масса = </t>
    </r>
    <r>
      <rPr>
        <rFont val="Arial"/>
        <b/>
        <color theme="1"/>
        <sz val="12.0"/>
      </rPr>
      <t>0,8</t>
    </r>
    <r>
      <rPr>
        <rFont val="Arial"/>
        <b/>
        <color theme="1"/>
        <sz val="12.0"/>
      </rPr>
      <t xml:space="preserve"> кг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</si>
  <si>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АЛЬФА H211-мини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</si>
  <si>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Логопериодическая ПАССИВНАЯ
Материал = </t>
    </r>
    <r>
      <rPr>
        <rFont val="Arial"/>
        <b/>
        <color theme="1"/>
        <sz val="12.0"/>
      </rPr>
      <t xml:space="preserve">Сталь
</t>
    </r>
    <r>
      <rPr>
        <rFont val="Arial"/>
        <b/>
        <color theme="1"/>
        <sz val="12.0"/>
      </rPr>
      <t xml:space="preserve"> Коэффициент усиления = </t>
    </r>
    <r>
      <rPr>
        <rFont val="Arial"/>
        <b/>
        <color theme="1"/>
        <sz val="12.0"/>
      </rPr>
      <t>8.5</t>
    </r>
    <r>
      <rPr>
        <rFont val="Arial"/>
        <b/>
        <color theme="1"/>
        <sz val="12.0"/>
      </rPr>
      <t xml:space="preserve"> дБ
Масса = </t>
    </r>
    <r>
      <rPr>
        <rFont val="Arial"/>
        <b/>
        <color theme="1"/>
        <sz val="12.0"/>
      </rPr>
      <t>0,4</t>
    </r>
    <r>
      <rPr>
        <rFont val="Arial"/>
        <b/>
        <color theme="1"/>
        <sz val="12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</si>
  <si>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АЛЬФА H 211-А2 мини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</si>
  <si>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Логопериодическая АКТИВНАЯ
Материал = </t>
    </r>
    <r>
      <rPr>
        <rFont val="Arial"/>
        <b/>
        <color theme="1"/>
        <sz val="12.0"/>
      </rPr>
      <t xml:space="preserve">Сталь
</t>
    </r>
    <r>
      <rPr>
        <rFont val="Arial"/>
        <b/>
        <color theme="1"/>
        <sz val="12.0"/>
      </rPr>
      <t xml:space="preserve"> Коэффициент усиления = </t>
    </r>
    <r>
      <rPr>
        <rFont val="Arial"/>
        <b/>
        <color theme="1"/>
        <sz val="12.0"/>
      </rPr>
      <t>29.5</t>
    </r>
    <r>
      <rPr>
        <rFont val="Arial"/>
        <b/>
        <color theme="1"/>
        <sz val="12.0"/>
      </rPr>
      <t xml:space="preserve"> дБ
Масса = </t>
    </r>
    <r>
      <rPr>
        <rFont val="Arial"/>
        <b/>
        <color theme="1"/>
        <sz val="12.0"/>
      </rPr>
      <t>0,4</t>
    </r>
    <r>
      <rPr>
        <rFont val="Arial"/>
        <b/>
        <color theme="1"/>
        <sz val="12.0"/>
      </rPr>
      <t xml:space="preserve"> кг</t>
    </r>
  </si>
  <si>
    <t>Серия ФАВОРИТ СТРИТ DVB-T2 :</t>
  </si>
  <si>
    <t xml:space="preserve">  Антенны серии ФАВОРИТ являются упрощенной версией профессиональной серии МИР. ФАВОРИТ — более компактные и соответственно имеют более низкую стоимость. Цифровой сигнал  DVB-T2 передатчиков в городе имеет достаточную мощность для качественного приема , поэтому профессиональные дорогие антенны можно не использовать , а применять маленькие упрощенные их аналоги серии ФАВОРИТ.   Они выполнены из алюминия , благодаря чему имеют большой срок службы более 10 лет.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</si>
  <si>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 xml:space="preserve">FAVORITE STREET 3 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</si>
  <si>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8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0,365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</si>
  <si>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 xml:space="preserve">FAVORITE STREET 3 А2 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</si>
  <si>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29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0,365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</si>
  <si>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3 А3 STREET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</si>
  <si>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32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0,495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</si>
  <si>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FAVORITE STREET 4</t>
    </r>
    <r>
      <rPr>
        <rFont val="Roboto"/>
        <b/>
        <color theme="1"/>
        <sz val="20.0"/>
      </rPr>
      <t xml:space="preserve"> 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</si>
  <si>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9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0,375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</si>
  <si>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STREET 4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</si>
  <si>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30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0,375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</si>
  <si>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STREET</t>
    </r>
    <r>
      <rPr>
        <rFont val="Roboto"/>
        <b/>
        <color theme="1"/>
        <sz val="20.0"/>
      </rPr>
      <t xml:space="preserve"> </t>
    </r>
    <r>
      <rPr>
        <rFont val="Roboto"/>
        <b/>
        <color rgb="FFFF0000"/>
        <sz val="20.0"/>
      </rPr>
      <t>4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</si>
  <si>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33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0,505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</si>
  <si>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</t>
    </r>
    <r>
      <rPr>
        <rFont val="Roboto"/>
        <b/>
        <color rgb="FFFF0000"/>
        <sz val="20.0"/>
      </rPr>
      <t>FAVORITE STREET 5</t>
    </r>
    <r>
      <rPr>
        <rFont val="Roboto"/>
        <b/>
        <color theme="1"/>
        <sz val="20.0"/>
      </rPr>
      <t xml:space="preserve"> 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</si>
  <si>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 xml:space="preserve">10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0,410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</si>
  <si>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 xml:space="preserve">FAVORITE STREET 5 А2 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</si>
  <si>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30,5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0,410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</si>
  <si>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STREET 5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</si>
  <si>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33,5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0,530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</si>
  <si>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FAVORITE STREET 7</t>
    </r>
    <r>
      <rPr>
        <rFont val="Roboto"/>
        <b/>
        <color theme="1"/>
        <sz val="20.0"/>
      </rPr>
      <t xml:space="preserve"> 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</si>
  <si>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 xml:space="preserve">12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0,430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</si>
  <si>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 STREET 7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</si>
  <si>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33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 xml:space="preserve">0,430 </t>
    </r>
    <r>
      <rPr>
        <rFont val="Arial"/>
        <b/>
        <color theme="1"/>
        <sz val="11.0"/>
      </rPr>
      <t>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</si>
  <si>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STREET</t>
    </r>
    <r>
      <rPr>
        <rFont val="Roboto"/>
        <b/>
        <color theme="1"/>
        <sz val="20.0"/>
      </rPr>
      <t xml:space="preserve"> </t>
    </r>
    <r>
      <rPr>
        <rFont val="Roboto"/>
        <b/>
        <color rgb="FFFF0000"/>
        <sz val="20.0"/>
      </rPr>
      <t>7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</si>
  <si>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36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0,560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</si>
  <si>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FAVORITE STREET 8</t>
    </r>
    <r>
      <rPr>
        <rFont val="Roboto"/>
        <b/>
        <color theme="1"/>
        <sz val="20.0"/>
      </rPr>
      <t xml:space="preserve"> 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</si>
  <si>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 xml:space="preserve">13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0,440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</si>
  <si>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 STREET 8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</si>
  <si>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34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0,440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</si>
  <si>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 STREET 8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</si>
  <si>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37 дБ
Масса = 0,570 кг
Блок питания в комплекте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</si>
  <si>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FAVORITE STREET 9</t>
    </r>
    <r>
      <rPr>
        <rFont val="Roboto"/>
        <b/>
        <color rgb="FFFF0000"/>
        <sz val="20.0"/>
      </rPr>
      <t xml:space="preserve"> 
</t>
    </r>
    <r>
      <rPr>
        <rFont val="Roboto"/>
        <b/>
        <color theme="1"/>
        <sz val="20.0"/>
      </rPr>
      <t>21-41 кан  DVB-T2</t>
    </r>
  </si>
  <si>
    <t>ПАССИВНАЯ
Материал = Алюминий
 Коэффициент усиления = 15 дБ
Масса = 0,640 кг . Имеет максимальный коэффициент усиления в диапазоне 21-41 каналов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</si>
  <si>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STREET 9</t>
    </r>
    <r>
      <rPr>
        <rFont val="Roboto"/>
        <b/>
        <color rgb="FFFF0000"/>
        <sz val="20.0"/>
      </rPr>
      <t xml:space="preserve"> 
</t>
    </r>
    <r>
      <rPr>
        <rFont val="Roboto"/>
        <b/>
        <color theme="1"/>
        <sz val="20.0"/>
      </rPr>
      <t>21-41 кан</t>
    </r>
    <r>
      <rPr>
        <rFont val="Roboto"/>
        <b/>
        <color rgb="FFFF0000"/>
        <sz val="20.0"/>
      </rPr>
      <t xml:space="preserve">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</si>
  <si>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 Коэффициент усиления = 36 дБ
Масса = 0,640 кг   </t>
    </r>
    <r>
      <rPr>
        <rFont val="Arial"/>
        <b/>
        <color rgb="FF000000"/>
        <sz val="12.0"/>
      </rPr>
      <t>Имеет максимальный коэффициент усиления в диапазоне 21-41 каналов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</si>
  <si>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STREET 9</t>
    </r>
    <r>
      <rPr>
        <rFont val="Roboto"/>
        <b/>
        <color rgb="FFFF0000"/>
        <sz val="20.0"/>
      </rPr>
      <t xml:space="preserve"> 
</t>
    </r>
    <r>
      <rPr>
        <rFont val="Roboto"/>
        <b/>
        <color theme="1"/>
        <sz val="20.0"/>
      </rPr>
      <t xml:space="preserve">21-41 кан </t>
    </r>
    <r>
      <rPr>
        <rFont val="Roboto"/>
        <b/>
        <color rgb="FFFF0000"/>
        <sz val="20.0"/>
      </rPr>
      <t>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</si>
  <si>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 Коэффициент усиления = 39 дБ
Масса = 0,770 кг
Блок питания в комплекте    </t>
    </r>
    <r>
      <rPr>
        <rFont val="Arial"/>
        <b/>
        <color rgb="FF000000"/>
        <sz val="12.0"/>
      </rPr>
      <t>Имеет максимальный коэффициент усиления в диапазоне 21-41 каналов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</si>
  <si>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FAVORITE STREET 10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</si>
  <si>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 xml:space="preserve">15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0,440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</si>
  <si>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 xml:space="preserve">FAVORITE  STREET 10 А2 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</si>
  <si>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36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0,440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</si>
  <si>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 STREET 10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</si>
  <si>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39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0,570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</si>
  <si>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FAVORITE STREET X</t>
    </r>
    <r>
      <rPr>
        <rFont val="Roboto"/>
        <b/>
        <color theme="1"/>
        <sz val="20.0"/>
      </rPr>
      <t xml:space="preserve">  
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</si>
  <si>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 xml:space="preserve">10,5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0,365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</si>
  <si>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 xml:space="preserve">FAVORITE STREET X А2 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</si>
  <si>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t>АКТИВНАЯ
Материал = Алюминий
 Коэффициент усиления = 31,5 дБ
Масса = 0,365 кг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</si>
  <si>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 STREET Х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</si>
  <si>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34,5 дБ
Масса = 0,495 кг
Блок питания в комплекте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</si>
  <si>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FAVORITE STREET 18</t>
    </r>
    <r>
      <rPr>
        <rFont val="Roboto"/>
        <b/>
        <color theme="1"/>
        <sz val="20.0"/>
      </rPr>
      <t xml:space="preserve"> DVB-T2</t>
    </r>
  </si>
  <si>
    <t>ПАССИВНАЯ
Материал = Алюминий
 Коэффициент усиления = 20 дБ
Масса = 1 кг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</si>
  <si>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 STREET 18 А2</t>
    </r>
    <r>
      <rPr>
        <rFont val="Roboto"/>
        <b/>
        <color theme="1"/>
        <sz val="20.0"/>
      </rPr>
      <t xml:space="preserve">  DVB-T2 
</t>
    </r>
    <r>
      <rPr>
        <rFont val="Roboto"/>
        <b/>
        <color rgb="FFFF0000"/>
        <sz val="20.0"/>
      </rPr>
      <t>5В</t>
    </r>
  </si>
  <si>
    <t>АКТИВНАЯ
Материал = Алюминий
 Коэффициент усиления = 41 дБ
Масса = 1 кг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</si>
  <si>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FAVORITE  STREET 18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</si>
  <si>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70 дБ
Масса =1.130 кг
Блок питания в комплекте</t>
  </si>
  <si>
    <t xml:space="preserve"> Профессиональная серия антенн МИР DVB-T2 :</t>
  </si>
  <si>
    <t>Антенны серии «МИР» - профессиональные , полноразмерные антенны, типа «волновой канал».   Антенны изготовлены из алюминиевых трубок и профилей . Все стальные детали: узлы крепления к мачте, болты и др. - имеют стойкое цинковое покрытие, которое не только предохраняет сталь от коррозии, но и предотвращает образование гальванической пары сталь/алюминий.
  Алюминий прочный и легкий материал. Профессиональные антенны имеют длинные конструкции (некоторые имеют длину более 3м) и выдерживают значительную ветровую нагрузку. Чтобы противостоять таким нагрузкам в конструкции антенн используются только винтовые соединения, а длинные части укреплены дополнительными траверсами. Пластмассовые детали выполнены из высокопрочного АВС-пластика стойкого к перепадам температур и ультрафиолетовому излучению.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</si>
  <si>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8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</si>
  <si>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10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0,62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</si>
  <si>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8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</si>
  <si>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31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0,62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</si>
  <si>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8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</si>
  <si>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34</t>
    </r>
    <r>
      <rPr>
        <rFont val="Arial"/>
        <b/>
        <color theme="1"/>
        <sz val="11.0"/>
      </rPr>
      <t xml:space="preserve"> дБ
Масса = 0</t>
    </r>
    <r>
      <rPr>
        <rFont val="Arial"/>
        <b/>
        <color theme="1"/>
        <sz val="12.0"/>
      </rPr>
      <t xml:space="preserve">,74 </t>
    </r>
    <r>
      <rPr>
        <rFont val="Arial"/>
        <b/>
        <color theme="1"/>
        <sz val="11.0"/>
      </rPr>
      <t>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</si>
  <si>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 xml:space="preserve">МИР 12 (10 "Lite") </t>
    </r>
    <r>
      <rPr>
        <rFont val="Roboto"/>
        <b/>
        <color theme="1"/>
        <sz val="20.0"/>
      </rPr>
      <t xml:space="preserve">
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</si>
  <si>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 val="0"/>
        <color theme="1"/>
        <sz val="11.0"/>
      </rPr>
      <t>12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0,8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</si>
  <si>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 xml:space="preserve">МИР 12 (10 "Lite") A2 </t>
    </r>
    <r>
      <rPr>
        <rFont val="Roboto"/>
        <b/>
        <color theme="1"/>
        <sz val="20.0"/>
      </rPr>
      <t xml:space="preserve"> DVB-T2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</si>
  <si>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33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0,8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</si>
  <si>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12 (10 "Lite") A3</t>
    </r>
    <r>
      <rPr>
        <rFont val="Roboto"/>
        <b/>
        <color theme="1"/>
        <sz val="20.0"/>
      </rPr>
      <t xml:space="preserve"> DVB-T2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</si>
  <si>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36</t>
    </r>
    <r>
      <rPr>
        <rFont val="Arial"/>
        <b/>
        <color theme="1"/>
        <sz val="11.0"/>
      </rPr>
      <t xml:space="preserve"> дБ
Масса = 1</t>
    </r>
    <r>
      <rPr>
        <rFont val="Arial"/>
        <b/>
        <color theme="1"/>
        <sz val="12.0"/>
      </rPr>
      <t>,0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</si>
  <si>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12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</si>
  <si>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13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0,8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</si>
  <si>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12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</si>
  <si>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34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0,8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</si>
  <si>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 xml:space="preserve">МИР 12 А3 </t>
    </r>
    <r>
      <rPr>
        <rFont val="Roboto"/>
        <b/>
        <color theme="1"/>
        <sz val="20.0"/>
      </rPr>
      <t xml:space="preserve">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</si>
  <si>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37</t>
    </r>
    <r>
      <rPr>
        <rFont val="Arial"/>
        <b/>
        <color theme="1"/>
        <sz val="11.0"/>
      </rPr>
      <t xml:space="preserve"> дБ
Масса = 1</t>
    </r>
    <r>
      <rPr>
        <rFont val="Arial"/>
        <b/>
        <color theme="1"/>
        <sz val="12.0"/>
      </rPr>
      <t>,0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</si>
  <si>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12 REF</t>
    </r>
    <r>
      <rPr>
        <rFont val="Roboto"/>
        <b/>
        <color theme="1"/>
        <sz val="20.0"/>
      </rPr>
      <t xml:space="preserve"> DVB-T2 с БОЛЬШИМ РЕФЛЕКТОРОМ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</si>
  <si>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>Коэффициент усиления = 15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1</t>
    </r>
    <r>
      <rPr>
        <rFont val="Arial"/>
        <b/>
        <color theme="1"/>
        <sz val="11.0"/>
      </rPr>
      <t xml:space="preserve"> кг                   На антенне установлен большой сетчатый рефлектор , который максимально блокирует отраженный сигнал от зданий , убирая помехи с приемника и отражает на приемник усиленный сигнал с рентранслятора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</si>
  <si>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12 REF A2</t>
    </r>
    <r>
      <rPr>
        <rFont val="Roboto"/>
        <b/>
        <color theme="1"/>
        <sz val="20.0"/>
      </rPr>
      <t xml:space="preserve"> DVB-T2 с БОЛЬШИМ РЕФЛЕКТОРОМ 
</t>
    </r>
    <r>
      <rPr>
        <rFont val="Roboto"/>
        <b/>
        <color rgb="FFFF0000"/>
        <sz val="20.0"/>
      </rPr>
      <t>5В</t>
    </r>
  </si>
  <si>
    <t>АКТИВНАЯ
Материал = Алюминий
 Коэффициент усиления = 34 дБ
Масса = 1 кг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</si>
  <si>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12 REF A3</t>
    </r>
    <r>
      <rPr>
        <rFont val="Roboto"/>
        <b/>
        <color theme="1"/>
        <sz val="20.0"/>
      </rPr>
      <t xml:space="preserve"> DVB-T2 с БОЛЬШИМ РЕФЛЕКТОРОМ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</si>
  <si>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34 дБ
Масса = 1,2 кг
Блок питания в комплекте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</si>
  <si>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15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</si>
  <si>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16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0,9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</si>
  <si>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15 А2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</si>
  <si>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37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0,9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</si>
  <si>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15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</si>
  <si>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 xml:space="preserve">40 </t>
    </r>
    <r>
      <rPr>
        <rFont val="Arial"/>
        <b/>
        <color theme="1"/>
        <sz val="11.0"/>
      </rPr>
      <t>дБ
Масса = 1</t>
    </r>
    <r>
      <rPr>
        <rFont val="Arial"/>
        <b/>
        <color theme="1"/>
        <sz val="12.0"/>
      </rPr>
      <t>,01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</si>
  <si>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15 REF</t>
    </r>
    <r>
      <rPr>
        <rFont val="Roboto"/>
        <b/>
        <color theme="1"/>
        <sz val="20.0"/>
      </rPr>
      <t xml:space="preserve"> DVB-T2 с БОЛЬШИМ РЕФЛЕКТОРОМ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</si>
  <si>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19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                        Масса = </t>
    </r>
    <r>
      <rPr>
        <rFont val="Arial"/>
        <b/>
        <color theme="1"/>
        <sz val="12.0"/>
      </rPr>
      <t>1,2</t>
    </r>
    <r>
      <rPr>
        <rFont val="Arial"/>
        <b/>
        <color theme="1"/>
        <sz val="11.0"/>
      </rPr>
      <t xml:space="preserve"> кг                   На антенне установлен большой сетчатый рефлектор , который максимально блокирует отраженный сигнал от зданий , убирая помехи с приемника и отражает на приемник усиленный сигнал с рентранслятора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</si>
  <si>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15 REF A2</t>
    </r>
    <r>
      <rPr>
        <rFont val="Roboto"/>
        <b/>
        <color theme="1"/>
        <sz val="20.0"/>
      </rPr>
      <t xml:space="preserve"> DVB-T2 с 
БОЛЬШИМ РЕФЛЕКТОРОМ 
</t>
    </r>
    <r>
      <rPr>
        <rFont val="Roboto"/>
        <b/>
        <color rgb="FFFF0000"/>
        <sz val="20.0"/>
      </rPr>
      <t>5В</t>
    </r>
  </si>
  <si>
    <t>АКТИВНАЯ
Материал = Алюминий
 Коэффициент усиления = 36 дБ
Масса = 1,2 кг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</si>
  <si>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15 REF A3</t>
    </r>
    <r>
      <rPr>
        <rFont val="Roboto"/>
        <b/>
        <color theme="1"/>
        <sz val="20.0"/>
      </rPr>
      <t xml:space="preserve"> DVB-T2 с 
БОЛЬШИМ РЕФЛЕКТОРОМ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</si>
  <si>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36 дБ
Масса = 1,4 кг
Блок питания в комплекте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</si>
  <si>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 xml:space="preserve">МИР 15 (13 "Lite") </t>
    </r>
    <r>
      <rPr>
        <rFont val="Roboto"/>
        <b/>
        <color theme="1"/>
        <sz val="20.0"/>
      </rPr>
      <t xml:space="preserve">
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</si>
  <si>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 val="0"/>
        <color theme="1"/>
        <sz val="11.0"/>
      </rPr>
      <t>15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1.13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</si>
  <si>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15 (13 "Lite") A2</t>
    </r>
    <r>
      <rPr>
        <rFont val="Roboto"/>
        <b/>
        <color theme="1"/>
        <sz val="20.0"/>
      </rPr>
      <t xml:space="preserve"> DVB-T2 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</si>
  <si>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36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1.14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</si>
  <si>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</t>
    </r>
    <r>
      <rPr>
        <rFont val="Roboto"/>
        <b/>
        <color rgb="FFFF0000"/>
        <sz val="20.0"/>
      </rPr>
      <t>МИР 15 (13 "Lite") A3</t>
    </r>
    <r>
      <rPr>
        <rFont val="Roboto"/>
        <b/>
        <color theme="1"/>
        <sz val="20.0"/>
      </rPr>
      <t xml:space="preserve"> DVB-T2 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</si>
  <si>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65</t>
    </r>
    <r>
      <rPr>
        <rFont val="Arial"/>
        <b/>
        <color theme="1"/>
        <sz val="11.0"/>
      </rPr>
      <t xml:space="preserve"> дБ
Масса = 1.44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</si>
  <si>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19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</si>
  <si>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20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1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</si>
  <si>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19 А2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</si>
  <si>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 xml:space="preserve">41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1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</si>
  <si>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19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</si>
  <si>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44</t>
    </r>
    <r>
      <rPr>
        <rFont val="Arial"/>
        <b/>
        <color theme="1"/>
        <sz val="11.0"/>
      </rPr>
      <t xml:space="preserve"> дБ
Масса = 1</t>
    </r>
    <r>
      <rPr>
        <rFont val="Arial"/>
        <b/>
        <color theme="1"/>
        <sz val="12.0"/>
      </rPr>
      <t>,2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</si>
  <si>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19 REF</t>
    </r>
    <r>
      <rPr>
        <rFont val="Roboto"/>
        <b/>
        <color theme="1"/>
        <sz val="20.0"/>
      </rPr>
      <t xml:space="preserve"> DVB-T2 с 
БОЛЬШИМ РЕФЛЕКТОРОМ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</si>
  <si>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24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                        Масса = </t>
    </r>
    <r>
      <rPr>
        <rFont val="Arial"/>
        <b/>
        <color theme="1"/>
        <sz val="12.0"/>
      </rPr>
      <t>1,4</t>
    </r>
    <r>
      <rPr>
        <rFont val="Arial"/>
        <b/>
        <color theme="1"/>
        <sz val="11.0"/>
      </rPr>
      <t xml:space="preserve"> кг                   На антенне установлен большой сетчатый рефлектор , который максимально блокирует отраженный сигнал от зданий , убирая помехи с приемника и отражает на приемник усиленный сигнал с рентранслятора</t>
    </r>
  </si>
  <si>
    <r>
      <rPr>
        <rFont val="Roboto"/>
        <b/>
        <color theme="1"/>
        <sz val="20.0"/>
      </rPr>
      <t xml:space="preserve">Антенна активная </t>
    </r>
    <r>
      <rPr>
        <rFont val="Roboto"/>
        <b/>
        <color rgb="FFFF0000"/>
        <sz val="20.0"/>
      </rPr>
      <t>МИР 19 REF A2</t>
    </r>
    <r>
      <rPr>
        <rFont val="Roboto"/>
        <b/>
        <color theme="1"/>
        <sz val="20.0"/>
      </rPr>
      <t xml:space="preserve"> DVB-T2 с 
БОЛЬШИМ РЕФЛЕКТОРОМ 
</t>
    </r>
    <r>
      <rPr>
        <rFont val="Roboto"/>
        <b/>
        <color rgb="FFFF0000"/>
        <sz val="20.0"/>
      </rPr>
      <t>5В</t>
    </r>
  </si>
  <si>
    <t>АКТИВНАЯ
Материал = Алюминий
 Коэффициент усиления = 38 дБ
Масса = 1,4 кг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</si>
  <si>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19 REF A3</t>
    </r>
    <r>
      <rPr>
        <rFont val="Roboto"/>
        <b/>
        <color theme="1"/>
        <sz val="20.0"/>
      </rPr>
      <t xml:space="preserve"> DVB-T2 с БОЛЬШИМ РЕФЛЕКТОРОМ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</si>
  <si>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38 дБ
Масса = 1,6 кг
Блок питания в комплекте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</si>
  <si>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 xml:space="preserve">МИР 19 (17 "Lite") </t>
    </r>
    <r>
      <rPr>
        <rFont val="Roboto"/>
        <b/>
        <color theme="1"/>
        <sz val="20.0"/>
      </rPr>
      <t xml:space="preserve">
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</si>
  <si>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 val="0"/>
        <color theme="1"/>
        <sz val="11.0"/>
      </rPr>
      <t>18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0.95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</si>
  <si>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19 (17 "Lite") A2</t>
    </r>
    <r>
      <rPr>
        <rFont val="Roboto"/>
        <b/>
        <color theme="1"/>
        <sz val="20.0"/>
      </rPr>
      <t xml:space="preserve"> DVB-T2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</si>
  <si>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39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1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</si>
  <si>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 
</t>
    </r>
    <r>
      <rPr>
        <rFont val="Roboto"/>
        <b/>
        <color rgb="FFFF0000"/>
        <sz val="20.0"/>
      </rPr>
      <t xml:space="preserve">МИР 19 (17 "Lite") A3 </t>
    </r>
    <r>
      <rPr>
        <rFont val="Roboto"/>
        <b/>
        <color theme="1"/>
        <sz val="20.0"/>
      </rPr>
      <t xml:space="preserve">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</si>
  <si>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68</t>
    </r>
    <r>
      <rPr>
        <rFont val="Arial"/>
        <b/>
        <color theme="1"/>
        <sz val="11.0"/>
      </rPr>
      <t xml:space="preserve"> дБ
Масса = 1.3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</si>
  <si>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 xml:space="preserve">МИР X50 </t>
    </r>
    <r>
      <rPr>
        <rFont val="Roboto"/>
        <b/>
        <color theme="1"/>
        <sz val="20.0"/>
      </rPr>
      <t>DVB-T2</t>
    </r>
  </si>
  <si>
    <r>
      <rPr>
        <rFont val="Arial"/>
        <b/>
        <color theme="1"/>
        <sz val="12.0"/>
      </rPr>
      <t xml:space="preserve">ПАССИВНАЯ
</t>
    </r>
    <r>
      <rPr>
        <rFont val="Arial"/>
        <b val="0"/>
        <color theme="1"/>
        <sz val="12.0"/>
      </rPr>
      <t>Материал</t>
    </r>
    <r>
      <rPr>
        <rFont val="Arial"/>
        <b/>
        <color theme="1"/>
        <sz val="12.0"/>
      </rPr>
      <t xml:space="preserve"> - Алюминий;
</t>
    </r>
    <r>
      <rPr>
        <rFont val="Arial"/>
        <b val="0"/>
        <color theme="1"/>
        <sz val="12.0"/>
      </rPr>
      <t>Кол-во элементов</t>
    </r>
    <r>
      <rPr>
        <rFont val="Arial"/>
        <b/>
        <color theme="1"/>
        <sz val="12.0"/>
      </rPr>
      <t xml:space="preserve">  - 30;
</t>
    </r>
    <r>
      <rPr>
        <rFont val="Arial"/>
        <b val="0"/>
        <color theme="1"/>
        <sz val="12.0"/>
      </rPr>
      <t xml:space="preserve">Размеры в сборе - </t>
    </r>
    <r>
      <rPr>
        <rFont val="Arial"/>
        <b/>
        <color theme="1"/>
        <sz val="12.0"/>
      </rPr>
      <t xml:space="preserve">75х36х33 см;
</t>
    </r>
    <r>
      <rPr>
        <rFont val="Arial"/>
        <b/>
        <color theme="1"/>
        <sz val="11.0"/>
      </rPr>
      <t xml:space="preserve"> Коэффициент усиления - </t>
    </r>
    <r>
      <rPr>
        <rFont val="Arial"/>
        <b/>
        <color theme="1"/>
        <sz val="12.0"/>
      </rPr>
      <t xml:space="preserve">15 дБ;
</t>
    </r>
    <r>
      <rPr>
        <rFont val="Arial"/>
        <b/>
        <color theme="1"/>
        <sz val="11.0"/>
      </rPr>
      <t xml:space="preserve">Масса - </t>
    </r>
    <r>
      <rPr>
        <rFont val="Arial"/>
        <b/>
        <color theme="1"/>
        <sz val="12.0"/>
      </rPr>
      <t xml:space="preserve">610 грамм;
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</si>
  <si>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 xml:space="preserve">МИР </t>
    </r>
    <r>
      <rPr>
        <rFont val="Roboto"/>
        <b/>
        <color rgb="FFFF0000"/>
        <sz val="20.0"/>
      </rPr>
      <t>X50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</si>
  <si>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</t>
    </r>
    <r>
      <rPr>
        <rFont val="Arial"/>
        <b val="0"/>
        <color theme="1"/>
        <sz val="12.0"/>
      </rPr>
      <t>Материал</t>
    </r>
    <r>
      <rPr>
        <rFont val="Arial"/>
        <b/>
        <color theme="1"/>
        <sz val="12.0"/>
      </rPr>
      <t xml:space="preserve"> - Алюминий;
</t>
    </r>
    <r>
      <rPr>
        <rFont val="Arial"/>
        <b val="0"/>
        <color theme="1"/>
        <sz val="12.0"/>
      </rPr>
      <t>Кол-во элементов</t>
    </r>
    <r>
      <rPr>
        <rFont val="Arial"/>
        <b/>
        <color theme="1"/>
        <sz val="12.0"/>
      </rPr>
      <t xml:space="preserve">  - 30;
</t>
    </r>
    <r>
      <rPr>
        <rFont val="Arial"/>
        <b val="0"/>
        <color theme="1"/>
        <sz val="12.0"/>
      </rPr>
      <t xml:space="preserve">Размеры в сборе </t>
    </r>
    <r>
      <rPr>
        <rFont val="Arial"/>
        <b/>
        <color theme="1"/>
        <sz val="12.0"/>
      </rPr>
      <t xml:space="preserve">- 75х36х33 см;
</t>
    </r>
    <r>
      <rPr>
        <rFont val="Arial"/>
        <b/>
        <color theme="1"/>
        <sz val="11.0"/>
      </rPr>
      <t xml:space="preserve"> Коэффициент усиления - </t>
    </r>
    <r>
      <rPr>
        <rFont val="Arial"/>
        <b/>
        <color theme="1"/>
        <sz val="12.0"/>
      </rPr>
      <t xml:space="preserve">36 дБ;
</t>
    </r>
    <r>
      <rPr>
        <rFont val="Arial"/>
        <b/>
        <color theme="1"/>
        <sz val="11.0"/>
      </rPr>
      <t xml:space="preserve">Масса - </t>
    </r>
    <r>
      <rPr>
        <rFont val="Arial"/>
        <b/>
        <color theme="1"/>
        <sz val="12.0"/>
      </rPr>
      <t>610 грамм;
5В усилитель в комплекте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</si>
  <si>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Х50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</si>
  <si>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</t>
    </r>
    <r>
      <rPr>
        <rFont val="Arial"/>
        <b val="0"/>
        <color theme="1"/>
        <sz val="12.0"/>
      </rPr>
      <t>Материал</t>
    </r>
    <r>
      <rPr>
        <rFont val="Arial"/>
        <b/>
        <color theme="1"/>
        <sz val="12.0"/>
      </rPr>
      <t xml:space="preserve"> - Алюминий;
</t>
    </r>
    <r>
      <rPr>
        <rFont val="Arial"/>
        <b val="0"/>
        <color theme="1"/>
        <sz val="12.0"/>
      </rPr>
      <t>Кол-во элементов</t>
    </r>
    <r>
      <rPr>
        <rFont val="Arial"/>
        <b/>
        <color theme="1"/>
        <sz val="12.0"/>
      </rPr>
      <t xml:space="preserve">  - 30;
</t>
    </r>
    <r>
      <rPr>
        <rFont val="Arial"/>
        <b val="0"/>
        <color theme="1"/>
        <sz val="12.0"/>
      </rPr>
      <t>Размеры в сборе</t>
    </r>
    <r>
      <rPr>
        <rFont val="Arial"/>
        <b/>
        <color theme="1"/>
        <sz val="12.0"/>
      </rPr>
      <t xml:space="preserve"> - 75х36х33 см;
 </t>
    </r>
    <r>
      <rPr>
        <rFont val="Arial"/>
        <b val="0"/>
        <color theme="1"/>
        <sz val="12.0"/>
      </rPr>
      <t>Коэффициент усиления</t>
    </r>
    <r>
      <rPr>
        <rFont val="Arial"/>
        <b/>
        <color theme="1"/>
        <sz val="12.0"/>
      </rPr>
      <t xml:space="preserve"> - 39 дБ;
</t>
    </r>
    <r>
      <rPr>
        <rFont val="Arial"/>
        <b val="0"/>
        <color theme="1"/>
        <sz val="12.0"/>
      </rPr>
      <t>Масса</t>
    </r>
    <r>
      <rPr>
        <rFont val="Arial"/>
        <b/>
        <color theme="1"/>
        <sz val="12.0"/>
      </rPr>
      <t xml:space="preserve"> - 740 грамм;
12В усилитель и 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</si>
  <si>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X50 REF</t>
    </r>
    <r>
      <rPr>
        <rFont val="Roboto"/>
        <b/>
        <color theme="1"/>
        <sz val="20.0"/>
      </rPr>
      <t xml:space="preserve"> DVB-T2 с 
БОЛЬШИМ РЕФЛЕКТОРОМ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</si>
  <si>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20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                        Масса = </t>
    </r>
    <r>
      <rPr>
        <rFont val="Arial"/>
        <b/>
        <color theme="1"/>
        <sz val="12.0"/>
      </rPr>
      <t>1,0</t>
    </r>
    <r>
      <rPr>
        <rFont val="Arial"/>
        <b/>
        <color theme="1"/>
        <sz val="11.0"/>
      </rPr>
      <t xml:space="preserve"> кг                   На антенне установлен большой сетчатый рефлектор , который максимально блокирует отраженный сигнал от зданий , убирая помехи с приемника и отражает на приемник усиленный сигнал с рентранслятора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</si>
  <si>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Х50 REF A2</t>
    </r>
    <r>
      <rPr>
        <rFont val="Roboto"/>
        <b/>
        <color theme="1"/>
        <sz val="20.0"/>
      </rPr>
      <t xml:space="preserve"> DVB-T2 с 
БОЛЬШИМ РЕФЛЕКТОРОМ 
</t>
    </r>
    <r>
      <rPr>
        <rFont val="Roboto"/>
        <b/>
        <color rgb="FFFF0000"/>
        <sz val="20.0"/>
      </rPr>
      <t>5В</t>
    </r>
  </si>
  <si>
    <t>АКТИВНАЯ
Материал = Алюминий
 Коэффициент усиления = 40 дБ
Масса = 1 кг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</si>
  <si>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Х50 REF A3</t>
    </r>
    <r>
      <rPr>
        <rFont val="Roboto"/>
        <b/>
        <color theme="1"/>
        <sz val="20.0"/>
      </rPr>
      <t xml:space="preserve"> DVB-T2 с 
БОЛЬШИМ РЕФЛЕКТОРОМ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</si>
  <si>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40 дБ
Масса = 1,2 кг
Блок питания в комплекте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</si>
  <si>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X60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</si>
  <si>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ПАССИВНАЯ
</t>
    </r>
    <r>
      <rPr>
        <rFont val="Arial"/>
        <b val="0"/>
        <color theme="1"/>
        <sz val="12.0"/>
      </rPr>
      <t>Материал</t>
    </r>
    <r>
      <rPr>
        <rFont val="Arial"/>
        <b/>
        <color theme="1"/>
        <sz val="12.0"/>
      </rPr>
      <t xml:space="preserve"> - Алюминий;
</t>
    </r>
    <r>
      <rPr>
        <rFont val="Arial"/>
        <b val="0"/>
        <color theme="1"/>
        <sz val="12.0"/>
      </rPr>
      <t>Кол-во элементов</t>
    </r>
    <r>
      <rPr>
        <rFont val="Arial"/>
        <b/>
        <color theme="1"/>
        <sz val="12.0"/>
      </rPr>
      <t xml:space="preserve">  - 50;
</t>
    </r>
    <r>
      <rPr>
        <rFont val="Arial"/>
        <b val="0"/>
        <color theme="1"/>
        <sz val="12.0"/>
      </rPr>
      <t xml:space="preserve">Размеры в сборе - </t>
    </r>
    <r>
      <rPr>
        <rFont val="Arial"/>
        <b/>
        <color theme="1"/>
        <sz val="12.0"/>
      </rPr>
      <t xml:space="preserve">120х36х33 см;
</t>
    </r>
    <r>
      <rPr>
        <rFont val="Arial"/>
        <b/>
        <color theme="1"/>
        <sz val="11.0"/>
      </rPr>
      <t xml:space="preserve"> Коэффициент усиления - </t>
    </r>
    <r>
      <rPr>
        <rFont val="Arial"/>
        <b/>
        <color theme="1"/>
        <sz val="12.0"/>
      </rPr>
      <t xml:space="preserve">17 дБ;
</t>
    </r>
    <r>
      <rPr>
        <rFont val="Arial"/>
        <b/>
        <color theme="1"/>
        <sz val="11.0"/>
      </rPr>
      <t xml:space="preserve">Масса - </t>
    </r>
    <r>
      <rPr>
        <rFont val="Arial"/>
        <b/>
        <color theme="1"/>
        <sz val="12.0"/>
      </rPr>
      <t xml:space="preserve">830 грамм;
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</si>
  <si>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X60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</si>
  <si>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</t>
    </r>
    <r>
      <rPr>
        <rFont val="Arial"/>
        <b val="0"/>
        <color theme="1"/>
        <sz val="12.0"/>
      </rPr>
      <t>Материал</t>
    </r>
    <r>
      <rPr>
        <rFont val="Arial"/>
        <b/>
        <color theme="1"/>
        <sz val="12.0"/>
      </rPr>
      <t xml:space="preserve"> - Алюминий;
</t>
    </r>
    <r>
      <rPr>
        <rFont val="Arial"/>
        <b val="0"/>
        <color theme="1"/>
        <sz val="12.0"/>
      </rPr>
      <t>Кол-во элементов</t>
    </r>
    <r>
      <rPr>
        <rFont val="Arial"/>
        <b/>
        <color theme="1"/>
        <sz val="12.0"/>
      </rPr>
      <t xml:space="preserve">  - 50;
</t>
    </r>
    <r>
      <rPr>
        <rFont val="Arial"/>
        <b val="0"/>
        <color theme="1"/>
        <sz val="12.0"/>
      </rPr>
      <t xml:space="preserve">Размеры в сборе </t>
    </r>
    <r>
      <rPr>
        <rFont val="Arial"/>
        <b/>
        <color theme="1"/>
        <sz val="12.0"/>
      </rPr>
      <t xml:space="preserve">- 120х36х33 см;
</t>
    </r>
    <r>
      <rPr>
        <rFont val="Arial"/>
        <b/>
        <color theme="1"/>
        <sz val="11.0"/>
      </rPr>
      <t xml:space="preserve"> Коэффициент усиления - </t>
    </r>
    <r>
      <rPr>
        <rFont val="Arial"/>
        <b/>
        <color theme="1"/>
        <sz val="12.0"/>
      </rPr>
      <t xml:space="preserve">38 дБ;
</t>
    </r>
    <r>
      <rPr>
        <rFont val="Arial"/>
        <b/>
        <color theme="1"/>
        <sz val="11.0"/>
      </rPr>
      <t xml:space="preserve">Масса - </t>
    </r>
    <r>
      <rPr>
        <rFont val="Arial"/>
        <b/>
        <color theme="1"/>
        <sz val="12.0"/>
      </rPr>
      <t>830 грамм;
5В усилитель в комплекте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</si>
  <si>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 xml:space="preserve">МИР Х60 А3 </t>
    </r>
    <r>
      <rPr>
        <rFont val="Roboto"/>
        <b/>
        <color theme="1"/>
        <sz val="20.0"/>
      </rPr>
      <t xml:space="preserve">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</si>
  <si>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</t>
    </r>
    <r>
      <rPr>
        <rFont val="Arial"/>
        <b val="0"/>
        <color theme="1"/>
        <sz val="12.0"/>
      </rPr>
      <t>Материал</t>
    </r>
    <r>
      <rPr>
        <rFont val="Arial"/>
        <b/>
        <color theme="1"/>
        <sz val="12.0"/>
      </rPr>
      <t xml:space="preserve"> - Алюминий;
</t>
    </r>
    <r>
      <rPr>
        <rFont val="Arial"/>
        <b val="0"/>
        <color theme="1"/>
        <sz val="12.0"/>
      </rPr>
      <t>Кол-во элементов</t>
    </r>
    <r>
      <rPr>
        <rFont val="Arial"/>
        <b/>
        <color theme="1"/>
        <sz val="12.0"/>
      </rPr>
      <t xml:space="preserve">  - 50;
</t>
    </r>
    <r>
      <rPr>
        <rFont val="Arial"/>
        <b val="0"/>
        <color theme="1"/>
        <sz val="12.0"/>
      </rPr>
      <t>Размеры в сборе</t>
    </r>
    <r>
      <rPr>
        <rFont val="Arial"/>
        <b/>
        <color theme="1"/>
        <sz val="12.0"/>
      </rPr>
      <t xml:space="preserve"> - 120х36х33 см;
 </t>
    </r>
    <r>
      <rPr>
        <rFont val="Arial"/>
        <b val="0"/>
        <color theme="1"/>
        <sz val="12.0"/>
      </rPr>
      <t>Коэффициент усиления</t>
    </r>
    <r>
      <rPr>
        <rFont val="Arial"/>
        <b/>
        <color theme="1"/>
        <sz val="12.0"/>
      </rPr>
      <t xml:space="preserve"> - 41 дБ;
</t>
    </r>
    <r>
      <rPr>
        <rFont val="Arial"/>
        <b val="0"/>
        <color theme="1"/>
        <sz val="12.0"/>
      </rPr>
      <t>Масса</t>
    </r>
    <r>
      <rPr>
        <rFont val="Arial"/>
        <b/>
        <color theme="1"/>
        <sz val="12.0"/>
      </rPr>
      <t xml:space="preserve"> - 960 грамм;
12В усилитель и 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</si>
  <si>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X60 REF</t>
    </r>
    <r>
      <rPr>
        <rFont val="Roboto"/>
        <b/>
        <color theme="1"/>
        <sz val="20.0"/>
      </rPr>
      <t xml:space="preserve"> DVB-T2 с 
БОЛЬШИМ РЕФЛЕКТОРОМ</t>
    </r>
  </si>
  <si>
    <r>
      <rPr>
        <rFont val="Arial"/>
        <b/>
        <color theme="1"/>
        <sz val="9.0"/>
      </rPr>
      <t xml:space="preserve">ПАССИВНАЯ
Материал = Алюминий
 Коэффициент усиления = 22 дБ
                        Масса = 1,5 кг                   На антенне установлен большой сетчатый рефлектор , который максимально блокирует отраженный сигнал от зданий , убирая помехи с приемника и отражает на приемник усиленный сигнал с рентранслятора , что увеличивает коэффициент усиления антенны на 3-5дБ.      </t>
    </r>
    <r>
      <rPr>
        <rFont val="Arial"/>
        <b/>
        <color rgb="FF000000"/>
        <sz val="9.0"/>
      </rPr>
      <t>Может быть в АКТИВНОМ исполнении — варианты А2 и А3.</t>
    </r>
  </si>
  <si>
    <r>
      <rPr>
        <rFont val="Roboto"/>
        <b/>
        <color rgb="FFFF0000"/>
        <sz val="20.0"/>
      </rPr>
      <t xml:space="preserve">Антенна активная 
МИР Х60 REF A2 </t>
    </r>
    <r>
      <rPr>
        <rFont val="Roboto"/>
        <b/>
        <color theme="1"/>
        <sz val="20.0"/>
      </rPr>
      <t xml:space="preserve">DVB-T2 с 
БОЛЬШИМ РЕФЛЕКТОРОМ 
</t>
    </r>
    <r>
      <rPr>
        <rFont val="Roboto"/>
        <b/>
        <color rgb="FFFF0000"/>
        <sz val="20.0"/>
      </rPr>
      <t>5В</t>
    </r>
  </si>
  <si>
    <t>АКТИВНАЯ
Материал = Алюминий
 Коэффициент усиления = 42 дБ
Масса = 1,5 кг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</si>
  <si>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 xml:space="preserve">МИР Х60 REF A3 </t>
    </r>
    <r>
      <rPr>
        <rFont val="Roboto"/>
        <b/>
        <color theme="1"/>
        <sz val="20.0"/>
      </rPr>
      <t xml:space="preserve">DVB-T2 с 
БОЛЬШИМ РЕФЛЕКТОРОМ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</si>
  <si>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42 дБ
Масса = 1,7 кг
Блок питания в комплекте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</si>
  <si>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 xml:space="preserve">МИР X100 </t>
    </r>
    <r>
      <rPr>
        <rFont val="Roboto"/>
        <b/>
        <color theme="1"/>
        <sz val="20.0"/>
      </rPr>
      <t>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</si>
  <si>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21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0,87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</si>
  <si>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X100 А2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</si>
  <si>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44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0,87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</si>
  <si>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Х100 А3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</si>
  <si>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44</t>
    </r>
    <r>
      <rPr>
        <rFont val="Arial"/>
        <b/>
        <color theme="1"/>
        <sz val="11.0"/>
      </rPr>
      <t xml:space="preserve"> дБ
Масса = 1</t>
    </r>
    <r>
      <rPr>
        <rFont val="Arial"/>
        <b/>
        <color theme="1"/>
        <sz val="12.0"/>
      </rPr>
      <t>,1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</si>
  <si>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МИР X100 REF</t>
    </r>
    <r>
      <rPr>
        <rFont val="Roboto"/>
        <b/>
        <color theme="1"/>
        <sz val="20.0"/>
      </rPr>
      <t xml:space="preserve"> DVB-T2 с 
БОЛЬШИМ РЕФЛЕКТОРОМ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</si>
  <si>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22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                        Масса = </t>
    </r>
    <r>
      <rPr>
        <rFont val="Arial"/>
        <b/>
        <color theme="1"/>
        <sz val="12.0"/>
      </rPr>
      <t>1,5</t>
    </r>
    <r>
      <rPr>
        <rFont val="Arial"/>
        <b/>
        <color theme="1"/>
        <sz val="11.0"/>
      </rPr>
      <t xml:space="preserve"> кг                   На антенне установлен большой сетчатый рефлектор , который максимально блокирует отраженный сигнал от зданий , убирая помехи с приемника и отражает на приемник усиленный сигнал с рентранслятора , что увеличивает коэффициент усиления антенны на 3-5дБ.      </t>
    </r>
    <r>
      <rPr>
        <rFont val="Arial"/>
        <b/>
        <color rgb="FF000000"/>
        <sz val="11.0"/>
      </rPr>
      <t>Может быть в АКТИВНОМ исполнении — варианты А2 и А3.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</si>
  <si>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Х100 REF A2</t>
    </r>
    <r>
      <rPr>
        <rFont val="Roboto"/>
        <b/>
        <color theme="1"/>
        <sz val="20.0"/>
      </rPr>
      <t xml:space="preserve"> DVB-T2 с 
БОЛЬШИМ РЕФЛЕКТОРОМ 
</t>
    </r>
    <r>
      <rPr>
        <rFont val="Roboto"/>
        <b/>
        <color rgb="FFFF0000"/>
        <sz val="20.0"/>
      </rPr>
      <t>5В</t>
    </r>
  </si>
  <si>
    <t>АКТИВНАЯ
Материал = Алюминий
 Коэффициент усиления = 47 дБ
Масса = 1,5 кг</t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</si>
  <si>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МИР Х100 REF A3</t>
    </r>
    <r>
      <rPr>
        <rFont val="Roboto"/>
        <b/>
        <color theme="1"/>
        <sz val="20.0"/>
      </rPr>
      <t xml:space="preserve"> DVB-T2 с 
БОЛЬШИМ РЕФЛЕКТОРОМ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</si>
  <si>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47 дБ
Масса = 1,7 кг
Блок питания в комплекте</t>
  </si>
  <si>
    <t xml:space="preserve"> Профессиональная серия антенн СПЕКТР DVB-T2 :</t>
  </si>
  <si>
    <t xml:space="preserve">  СПЕКТР — ИННОВАЦИОННАЯ АНТЕННА для любых регионов и частот вещания мультиплексов.</t>
  </si>
  <si>
    <t xml:space="preserve"> СПЕКТР представляет собой волновой канал С ТРЕМЯ или ЧЕТЫРЬМЯ ОСНОВНЫМИ ЭЛЕМЕНТАМИ - ПРИЕМНИКАМИ, настроенными на нижний , средний и верхний диапазоны принимаемых частот DVB-T2 сигнала . Это позволяет уверенно принимать сигнал во всех регионах России , независимо от разброса частот передатчика DVB-T2 сигнала. Антенны выполнены из алюминия , поэтому они очень ЛЕГКИЕ и ПРОЧНЫЕ. Принимают прямой и отраженный сигнал ― это очень важно для квартир в городских многоэтажках. </t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</si>
  <si>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 xml:space="preserve">SPECTR 3 </t>
    </r>
    <r>
      <rPr>
        <rFont val="Roboto"/>
        <b/>
        <color theme="1"/>
        <sz val="20.0"/>
      </rPr>
      <t>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</si>
  <si>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8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0,3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</si>
  <si>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SPECTR 3 A2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</si>
  <si>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29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0,3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</si>
  <si>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 
</t>
    </r>
    <r>
      <rPr>
        <rFont val="Roboto"/>
        <b/>
        <color rgb="FFFF0000"/>
        <sz val="20.0"/>
      </rPr>
      <t>SPECTR 3 A3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12В+Б.П.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</si>
  <si>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32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0,5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</si>
  <si>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SPECTR 4</t>
    </r>
    <r>
      <rPr>
        <rFont val="Roboto"/>
        <b/>
        <color theme="1"/>
        <sz val="20.0"/>
      </rPr>
      <t xml:space="preserve">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</si>
  <si>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9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0,3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</si>
  <si>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SPECTR 4 A2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</si>
  <si>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30 дБ
Масса = </t>
    </r>
    <r>
      <rPr>
        <rFont val="Arial"/>
        <b/>
        <color theme="1"/>
        <sz val="12.0"/>
      </rPr>
      <t>0,3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</si>
  <si>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 
</t>
    </r>
    <r>
      <rPr>
        <rFont val="Roboto"/>
        <b/>
        <color rgb="FFFF0000"/>
        <sz val="20.0"/>
      </rPr>
      <t>SPECTR 4 A3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</si>
  <si>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33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0,43</t>
    </r>
    <r>
      <rPr>
        <rFont val="Arial"/>
        <b/>
        <color theme="1"/>
        <sz val="11.0"/>
      </rPr>
      <t xml:space="preserve"> кг
Блок питания в комплекте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</si>
  <si>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 SPECTR 7.3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</si>
  <si>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13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0,76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</si>
  <si>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SPECTR 7.3 </t>
    </r>
    <r>
      <rPr>
        <rFont val="Roboto"/>
        <b/>
        <color theme="1"/>
        <sz val="20.0"/>
      </rPr>
      <t>A2</t>
    </r>
    <r>
      <rPr>
        <rFont val="Roboto"/>
        <b/>
        <color theme="1"/>
        <sz val="20.0"/>
      </rPr>
      <t xml:space="preserve"> DVB-T2 </t>
    </r>
    <r>
      <rPr>
        <rFont val="Roboto"/>
        <b/>
        <color theme="1"/>
        <sz val="20.0"/>
      </rPr>
      <t>5V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</si>
  <si>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33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0,76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</si>
  <si>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SPECTR 7.3 </t>
    </r>
    <r>
      <rPr>
        <rFont val="Roboto"/>
        <b/>
        <color theme="1"/>
        <sz val="20.0"/>
      </rPr>
      <t>A3</t>
    </r>
    <r>
      <rPr>
        <rFont val="Roboto"/>
        <b/>
        <color theme="1"/>
        <sz val="20.0"/>
      </rPr>
      <t xml:space="preserve"> DVB-T2 </t>
    </r>
    <r>
      <rPr>
        <rFont val="Roboto"/>
        <b/>
        <color theme="1"/>
        <sz val="20.0"/>
      </rPr>
      <t>12V+Б.П.</t>
    </r>
    <r>
      <rPr>
        <rFont val="Roboto"/>
        <b/>
        <color theme="1"/>
        <sz val="20.0"/>
      </rPr>
      <t xml:space="preserve"> 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</si>
  <si>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38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 xml:space="preserve">0,96 </t>
    </r>
    <r>
      <rPr>
        <rFont val="Arial"/>
        <b/>
        <color theme="1"/>
        <sz val="11.0"/>
      </rPr>
      <t>кг
Блок питания в комплекте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</si>
  <si>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 SPECTR 7.4 DVB-T2</t>
    </r>
  </si>
  <si>
    <t>ПАССИВНАЯ
Материал = Алюминий
 Коэффициент усиления = 18 дБ
Масса = 0,5 кг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</si>
  <si>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SPECTR 7.4 </t>
    </r>
    <r>
      <rPr>
        <rFont val="Roboto"/>
        <b/>
        <color theme="1"/>
        <sz val="20.0"/>
      </rPr>
      <t>A2</t>
    </r>
    <r>
      <rPr>
        <rFont val="Roboto"/>
        <b/>
        <color theme="1"/>
        <sz val="20.0"/>
      </rPr>
      <t xml:space="preserve"> DVB-T2 </t>
    </r>
    <r>
      <rPr>
        <rFont val="Roboto"/>
        <b/>
        <color theme="1"/>
        <sz val="20.0"/>
      </rPr>
      <t>5V</t>
    </r>
  </si>
  <si>
    <t>АКТИВНАЯ
Материал = Алюминий
 Коэффициент усиления = 39 дБ
Масса = 0,5 кг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</si>
  <si>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SPECTR 7.4 </t>
    </r>
    <r>
      <rPr>
        <rFont val="Roboto"/>
        <b/>
        <color theme="1"/>
        <sz val="20.0"/>
      </rPr>
      <t>A3</t>
    </r>
    <r>
      <rPr>
        <rFont val="Roboto"/>
        <b/>
        <color theme="1"/>
        <sz val="20.0"/>
      </rPr>
      <t xml:space="preserve"> DVB-T2</t>
    </r>
    <r>
      <rPr>
        <rFont val="Roboto"/>
        <b/>
        <color theme="1"/>
        <sz val="20.0"/>
      </rPr>
      <t xml:space="preserve"> 12V+Б.П. 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</si>
  <si>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42 дБ
Масса = </t>
    </r>
    <r>
      <rPr>
        <rFont val="Arial"/>
        <b/>
        <color theme="1"/>
        <sz val="12.0"/>
      </rPr>
      <t xml:space="preserve">0,63 </t>
    </r>
    <r>
      <rPr>
        <rFont val="Arial"/>
        <b/>
        <color theme="1"/>
        <sz val="11.0"/>
      </rPr>
      <t>кг
Блок питания в комплекте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</si>
  <si>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 SPECTR 11.4 DVB-T2</t>
    </r>
  </si>
  <si>
    <t>ПАССИВНАЯ
Материал = Алюминий
 Коэффициент усиления = 15 дБ
Масса = 0,5 кг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</si>
  <si>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SPECTR 11.4 </t>
    </r>
    <r>
      <rPr>
        <rFont val="Roboto"/>
        <b/>
        <color theme="1"/>
        <sz val="20.0"/>
      </rPr>
      <t>A2</t>
    </r>
    <r>
      <rPr>
        <rFont val="Roboto"/>
        <b/>
        <color theme="1"/>
        <sz val="20.0"/>
      </rPr>
      <t xml:space="preserve"> DVB-T2 </t>
    </r>
    <r>
      <rPr>
        <rFont val="Roboto"/>
        <b/>
        <color theme="1"/>
        <sz val="20.0"/>
      </rPr>
      <t>5V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</si>
  <si>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SPECTR 11.4 </t>
    </r>
    <r>
      <rPr>
        <rFont val="Roboto"/>
        <b/>
        <color theme="1"/>
        <sz val="20.0"/>
      </rPr>
      <t>A3</t>
    </r>
    <r>
      <rPr>
        <rFont val="Roboto"/>
        <b/>
        <color theme="1"/>
        <sz val="20.0"/>
      </rPr>
      <t xml:space="preserve"> DVB-T2</t>
    </r>
    <r>
      <rPr>
        <rFont val="Roboto"/>
        <b/>
        <color theme="1"/>
        <sz val="20.0"/>
      </rPr>
      <t xml:space="preserve"> 12V+Б.П. 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</si>
  <si>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42 дБ
Масса = </t>
    </r>
    <r>
      <rPr>
        <rFont val="Arial"/>
        <b/>
        <color theme="1"/>
        <sz val="12.0"/>
      </rPr>
      <t xml:space="preserve">0,63 </t>
    </r>
    <r>
      <rPr>
        <rFont val="Arial"/>
        <b/>
        <color theme="1"/>
        <sz val="11.0"/>
      </rPr>
      <t>кг
Блок питания в комплекте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</si>
  <si>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 SPECTR 12(14) DVB-T2</t>
    </r>
    <r>
      <rPr>
        <rFont val="Roboto"/>
        <b/>
        <color theme="1"/>
        <sz val="20.0"/>
      </rPr>
      <t xml:space="preserve"> с рефлектором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</si>
  <si>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19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0,82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</si>
  <si>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 SPECTR 12(14)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A2</t>
    </r>
    <r>
      <rPr>
        <rFont val="Roboto"/>
        <b/>
        <color theme="1"/>
        <sz val="20.0"/>
      </rPr>
      <t xml:space="preserve"> DVB-T2 </t>
    </r>
    <r>
      <rPr>
        <rFont val="Roboto"/>
        <b/>
        <color theme="1"/>
        <sz val="20.0"/>
      </rPr>
      <t>5V</t>
    </r>
    <r>
      <rPr>
        <rFont val="Roboto"/>
        <b/>
        <color theme="1"/>
        <sz val="20.0"/>
      </rPr>
      <t xml:space="preserve"> с рефлектором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</si>
  <si>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39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0,82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</si>
  <si>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 SPECTR 12(14)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A3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DVB-T2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12</t>
    </r>
    <r>
      <rPr>
        <rFont val="Roboto"/>
        <b/>
        <color theme="1"/>
        <sz val="20.0"/>
      </rPr>
      <t>V+Б.П.</t>
    </r>
    <r>
      <rPr>
        <rFont val="Roboto"/>
        <b/>
        <color theme="1"/>
        <sz val="20.0"/>
      </rPr>
      <t xml:space="preserve"> с рефлектором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</si>
  <si>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44</t>
    </r>
    <r>
      <rPr>
        <rFont val="Arial"/>
        <b/>
        <color theme="1"/>
        <sz val="11.0"/>
      </rPr>
      <t xml:space="preserve"> дБ
Масса = 1</t>
    </r>
    <r>
      <rPr>
        <rFont val="Arial"/>
        <b/>
        <color theme="1"/>
        <sz val="12.0"/>
      </rPr>
      <t xml:space="preserve">,02 </t>
    </r>
    <r>
      <rPr>
        <rFont val="Arial"/>
        <b/>
        <color theme="1"/>
        <sz val="11.0"/>
      </rPr>
      <t>кг
Блок питания в комплекте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</si>
  <si>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SPECTR 12 REF</t>
    </r>
    <r>
      <rPr>
        <rFont val="Roboto"/>
        <b/>
        <color theme="1"/>
        <sz val="20.0"/>
      </rPr>
      <t xml:space="preserve"> DVB-T2 с 
БОЛЬШИМ РЕФЛЕКТОРОМ</t>
    </r>
  </si>
  <si>
    <t>Материал: алюминий
Масса: 1,4 кг
Антенна оснащена увеличенным сетчатым рефлектором, который эффективно подавляет отражённые сигналы от зданий и других препятствий, снижает уровень помех и направляет усиленный сигнал от ретранслятора на приёмник. Это обеспечивает стабильный приём и повышает общий коэффициент усиления на 3–5 дБ.
Варианты исполнения:
Пассивная — коэффициент усиления до 23 дБ
A2 (5В) — активная версия с усилением до 44 дБ
A3 (12В) — активная версия с усилением до 73 дБ и блоком питания
Подходит для уверенного приёма цифрового эфирного телевидения стандарта DVB-T2.</t>
  </si>
  <si>
    <r>
      <rPr>
        <rFont val="Roboto"/>
        <b/>
        <color theme="1"/>
        <sz val="20.0"/>
      </rPr>
      <t xml:space="preserve">Антенна активная  
</t>
    </r>
    <r>
      <rPr>
        <rFont val="Roboto"/>
        <b/>
        <color rgb="FFFF0000"/>
        <sz val="20.0"/>
      </rPr>
      <t>SPECTR 12 REF A2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  <r>
      <rPr>
        <rFont val="Roboto"/>
        <b/>
        <color theme="1"/>
        <sz val="20.0"/>
      </rPr>
      <t xml:space="preserve"> с рефлектором</t>
    </r>
  </si>
  <si>
    <r>
      <rPr>
        <rFont val="Roboto"/>
        <b/>
        <color theme="1"/>
        <sz val="20.0"/>
      </rPr>
      <t xml:space="preserve">Антенна активная  
</t>
    </r>
    <r>
      <rPr>
        <rFont val="Roboto"/>
        <b/>
        <color rgb="FFFF0000"/>
        <sz val="20.0"/>
      </rPr>
      <t>SPECTR 12 REF A3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  <r>
      <rPr>
        <rFont val="Roboto"/>
        <b/>
        <color theme="1"/>
        <sz val="20.0"/>
      </rPr>
      <t xml:space="preserve"> с рефлектором</t>
    </r>
  </si>
  <si>
    <t>Антенна пассивная  SPECTR 19 DVB-T2 с рефлектором</t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</si>
  <si>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25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0,88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</si>
  <si>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 SPECTR 19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A2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DVB-T2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5V</t>
    </r>
    <r>
      <rPr>
        <rFont val="Roboto"/>
        <b/>
        <color theme="1"/>
        <sz val="20.0"/>
      </rPr>
      <t xml:space="preserve"> с рефлектором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</si>
  <si>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 SPECTR 19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A3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DVB-T2</t>
    </r>
    <r>
      <rPr>
        <rFont val="Roboto"/>
        <b/>
        <color theme="1"/>
        <sz val="20.0"/>
      </rPr>
      <t xml:space="preserve"> 12</t>
    </r>
    <r>
      <rPr>
        <rFont val="Roboto"/>
        <b/>
        <color theme="1"/>
        <sz val="20.0"/>
      </rPr>
      <t>V+Б.П.</t>
    </r>
    <r>
      <rPr>
        <rFont val="Roboto"/>
        <b/>
        <color theme="1"/>
        <sz val="20.0"/>
      </rPr>
      <t xml:space="preserve"> с рефлектором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</si>
  <si>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SPECTR 19 REF</t>
    </r>
    <r>
      <rPr>
        <rFont val="Roboto"/>
        <b/>
        <color theme="1"/>
        <sz val="20.0"/>
      </rPr>
      <t xml:space="preserve"> DVB-T2 с 
БОЛЬШИМ РЕФЛЕКТОРОМ</t>
    </r>
  </si>
  <si>
    <t>Материал: алюминий
Масса: 1,6 кг
Антенна оснащена увеличенным сетчатым рефлектором, который эффективно подавляет отражённые сигналы от зданий и других препятствий, снижает уровень помех и направляет усиленный сигнал от ретранслятора на приёмник. Это обеспечивает стабильный приём и повышает общий коэффициент усиления на 3–5 дБ.
Варианты исполнения:
Пассивная — коэффициент усиления до 26 дБ
A2 (5В) — активная версия с усилением до 47 дБ
A3 (12В) — активная версия с усилением до 76 дБ и блоком питания
Подходит для уверенного приёма цифрового эфирного телевидения стандарта DVB-T2.</t>
  </si>
  <si>
    <r>
      <rPr>
        <rFont val="Roboto"/>
        <b/>
        <color theme="1"/>
        <sz val="20.0"/>
      </rPr>
      <t xml:space="preserve">Антенна активная  
</t>
    </r>
    <r>
      <rPr>
        <rFont val="Roboto"/>
        <b/>
        <color rgb="FFFF0000"/>
        <sz val="20.0"/>
      </rPr>
      <t>SPECTR 19 REF A2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  <r>
      <rPr>
        <rFont val="Roboto"/>
        <b/>
        <color theme="1"/>
        <sz val="20.0"/>
      </rPr>
      <t xml:space="preserve"> с рефлектором</t>
    </r>
  </si>
  <si>
    <r>
      <rPr>
        <rFont val="Roboto"/>
        <b/>
        <color theme="1"/>
        <sz val="20.0"/>
      </rPr>
      <t xml:space="preserve">Антенна активная  
</t>
    </r>
    <r>
      <rPr>
        <rFont val="Roboto"/>
        <b/>
        <color rgb="FFFF0000"/>
        <sz val="20.0"/>
      </rPr>
      <t>SPECTR 19 REF A3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12В + Б.П.</t>
    </r>
    <r>
      <rPr>
        <rFont val="Roboto"/>
        <b/>
        <color theme="1"/>
        <sz val="20.0"/>
      </rPr>
      <t xml:space="preserve"> с рефлектором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</si>
  <si>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 SPECTR 100 DVB-T2</t>
    </r>
  </si>
  <si>
    <r>
      <rPr>
        <rFont val="Arial"/>
        <b/>
        <color theme="1"/>
        <sz val="12.0"/>
      </rPr>
      <t xml:space="preserve">ПАССИВНАЯ
Материал = Алюминий
</t>
    </r>
    <r>
      <rPr>
        <rFont val="Arial"/>
        <b/>
        <color theme="1"/>
        <sz val="11.0"/>
      </rPr>
      <t xml:space="preserve"> Коэффициент усиления = 30</t>
    </r>
    <r>
      <rPr>
        <rFont val="Arial"/>
        <b/>
        <color theme="1"/>
        <sz val="12.0"/>
      </rPr>
      <t xml:space="preserve"> </t>
    </r>
    <r>
      <rPr>
        <rFont val="Arial"/>
        <b/>
        <color theme="1"/>
        <sz val="11.0"/>
      </rPr>
      <t xml:space="preserve">дБ
Масса = </t>
    </r>
    <r>
      <rPr>
        <rFont val="Arial"/>
        <b/>
        <color theme="1"/>
        <sz val="12.0"/>
      </rPr>
      <t>0,95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</si>
  <si>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 SPECTR 100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A2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DVB-T2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5V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</si>
  <si>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50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0,95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</si>
  <si>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 SPECTR 100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A3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DVB-T2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12V+Б.П.</t>
    </r>
  </si>
  <si>
    <r>
      <rPr>
        <rFont val="Arial"/>
        <b/>
        <color theme="1"/>
        <sz val="12.0"/>
      </rPr>
      <t xml:space="preserve">АКТИВНАЯ
Материал = Алюминий
</t>
    </r>
    <r>
      <rPr>
        <rFont val="Arial"/>
        <b/>
        <color theme="1"/>
        <sz val="11.0"/>
      </rPr>
      <t xml:space="preserve"> Коэффициент усиления = </t>
    </r>
    <r>
      <rPr>
        <rFont val="Arial"/>
        <b/>
        <color theme="1"/>
        <sz val="12.0"/>
      </rPr>
      <t>55</t>
    </r>
    <r>
      <rPr>
        <rFont val="Arial"/>
        <b/>
        <color theme="1"/>
        <sz val="11.0"/>
      </rPr>
      <t xml:space="preserve"> дБ
Масса = 1</t>
    </r>
    <r>
      <rPr>
        <rFont val="Arial"/>
        <b/>
        <color theme="1"/>
        <sz val="12.0"/>
      </rPr>
      <t xml:space="preserve">,5 </t>
    </r>
    <r>
      <rPr>
        <rFont val="Arial"/>
        <b/>
        <color theme="1"/>
        <sz val="11.0"/>
      </rPr>
      <t>кг
Блок питания в комплекте</t>
    </r>
  </si>
  <si>
    <t xml:space="preserve"> Серия антенн РЕФЛЕКТОР DVB-T2 :</t>
  </si>
  <si>
    <t>Идеально подходит для установки в городе , где в основном отраженный сигнал и другие антенны просто не работают , а «сетка» , состоящая в основном из рефлектора , прекрасно борется с «отраженкой» и , имея широкую диаграмму направленности до 90гр , принимает станции даже разбросанные в разных местах города . Монтаж антенны очень простой и не требует специальных навыков и инструментов . Пластик на антеннах может быть желтого , синего , красного , зеленого , черного цветов. Модели совместимы со всеми видами цифровых эфирных ресиверов – DVB-T , при использовании в аналоговом ТВ – работают в диапазоне c 21-60 кан (470-890МГц) 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</si>
  <si>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ПЕТЛЯ —12</t>
    </r>
    <r>
      <rPr>
        <rFont val="Roboto"/>
        <b/>
        <color theme="1"/>
        <sz val="20.0"/>
      </rPr>
      <t xml:space="preserve"> в «чемодане»   </t>
    </r>
    <r>
      <rPr>
        <rFont val="Roboto"/>
        <b/>
        <color theme="1"/>
        <sz val="20.0"/>
      </rPr>
      <t>Новинка!</t>
    </r>
  </si>
  <si>
    <t xml:space="preserve"> Приемники выполнены в виде петлевых вибраторов. Антенна имеет повышенный коэффициент усиления относительно классических видов антенн REFLEKTOR. Комплектуется платой согласования. Можно укомплектовать усилителем SWA на ваш выбор и блоком питания - за отдельную плату.             Коэф. Усиления 14 дБ                    РАЗМЕРЫ Д*Ш*В 700*550*320 мм вес 0,8кг, V -0,0065 м куб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</si>
  <si>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ПЕТЛЯ —12 А2- 5 В</t>
    </r>
  </si>
  <si>
    <t xml:space="preserve">Активная версия антенны с усилителем 5 Вольт , питание от приставки. Коэф. Усиления 34 дБ    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</si>
  <si>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ПЕТЛЯ —12 А3 — 12 В и блок питания</t>
    </r>
  </si>
  <si>
    <t xml:space="preserve">Активная версия антенны с усилителем 5 Вольт , питание от приставки. Коэф. Усиления 34-58 дБ    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</si>
  <si>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REFLECTOR ROMBIK PROF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Новинка!</t>
    </r>
  </si>
  <si>
    <t xml:space="preserve"> Приемник выполнен в виде ромбика , но с трубчатым рефлектором. Антенна имеет повышенный коэффициент усиления относительно классических видов антенн REFLEKTOR. Комплектуется платой согласования. Можно укомплектовать усилителем SWA на ваш выбор и блоком питания - за отдельную плату.                  РАЗМЕРЫ Д*Ш*В 420*270*170 мм  Коэф. усиления 12 дБ  Классическая антенна Харченко  вес 0,42кг, V -0,006 м куб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</si>
  <si>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ROMBIK PROF-А2- 5 В</t>
    </r>
  </si>
  <si>
    <t xml:space="preserve">Активная версия антенны с усилителем 5 Вольт , питание от приставки. Коэф. Усиления 32 дБ    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</si>
  <si>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ROMBIK PROF-А3— 12 В и блок питан.</t>
    </r>
  </si>
  <si>
    <t xml:space="preserve">Активная версия антенны с усилителем 5 Вольт , питание от приставки. Коэф. Усиления 32-56 дБ    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</si>
  <si>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ROMBIK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DVB-T2</t>
    </r>
    <r>
      <rPr>
        <rFont val="Roboto"/>
        <b/>
        <color theme="1"/>
        <sz val="20.0"/>
      </rPr>
      <t xml:space="preserve"> в «чемодане»  </t>
    </r>
    <r>
      <rPr>
        <rFont val="Roboto"/>
        <b/>
        <color theme="1"/>
        <sz val="20.0"/>
      </rPr>
      <t>Новинка!</t>
    </r>
  </si>
  <si>
    <t xml:space="preserve"> Приемник выполнен в виде ромбика. Антенна имеет повышенный коэффициент усиления относительно классических видов антенн REFLEKTOR. Комплектуется платой согласования. Можно укомплектовать усилителем SWA на ваш выбор и блоком питания - за отдельную плату.                  РАЗМЕРЫ Д*Ш*В 500*550*170 мм  Коэф. усиления 10 дБ  Классическая антенна Харченко вес 0,4кг, V -0,007 м куб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</si>
  <si>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ROMBIK-А2- 5 В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</si>
  <si>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ROMBIK-А3— 12 В и блок питан.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</si>
  <si>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ROMBIK MAX DVB-T2</t>
    </r>
    <r>
      <rPr>
        <rFont val="Roboto"/>
        <b/>
        <color theme="1"/>
        <sz val="20.0"/>
      </rPr>
      <t xml:space="preserve"> в «чемодане»  </t>
    </r>
    <r>
      <rPr>
        <rFont val="Roboto"/>
        <b/>
        <color theme="1"/>
        <sz val="20.0"/>
      </rPr>
      <t>Новинка!</t>
    </r>
  </si>
  <si>
    <t xml:space="preserve"> Приемник выполнен в виде двойного ромбика. Антенна имеет повышенный коэффициент усиления относительно классических видов антенн REFLEKTOR.  Комплектуется платой согласования. Можно укомплектовать усилителем SWA на ваш выбор и блоком питания - за отдельную плату.                                     РАЗМЕРЫ Д*Ш*В 1500*550*170 мм    Коэф.      Усиления 17 дБ . Двойная              антенна Харченко                      вес 0,95кг, V -0,014  м куб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</si>
  <si>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ROMBIK МАХ-А2- 5 В</t>
    </r>
  </si>
  <si>
    <t xml:space="preserve">Активная версия антенны с усилителем 5 Вольт , питание от приставки. Коэф. Усиления 37 дБ    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</si>
  <si>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</t>
    </r>
    <r>
      <rPr>
        <rFont val="Roboto"/>
        <b/>
        <color theme="1"/>
        <sz val="20.0"/>
      </rPr>
      <t>REFLECTOR ROMBIK МАХ-А3— 12 В и блок питан.</t>
    </r>
  </si>
  <si>
    <t xml:space="preserve">Активная версия антенны с усилителем 5 Вольт , питание от приставки. Коэф. Усиления 37-62 дБ    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</si>
  <si>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сетка </t>
    </r>
    <r>
      <rPr>
        <rFont val="Roboto"/>
        <b/>
        <color theme="1"/>
        <sz val="20.0"/>
      </rPr>
      <t>REFLECTOR ASP-8 A</t>
    </r>
    <r>
      <rPr>
        <rFont val="Roboto"/>
        <b/>
        <color theme="1"/>
        <sz val="20.0"/>
      </rPr>
      <t xml:space="preserve"> -4,0 в «чемодане»</t>
    </r>
  </si>
  <si>
    <t xml:space="preserve"> Приемники из алюминиевого прутка D 4 мм, цвет пластика может быть черный, синий , красный, желтый, зеленый, серебристый. Комплектация платой согласования или усилителем SWA на ваш выбор, блоком питания идет за отдельную плату.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</si>
  <si>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сетка </t>
    </r>
    <r>
      <rPr>
        <rFont val="Roboto"/>
        <b/>
        <color theme="1"/>
        <sz val="20.0"/>
      </rPr>
      <t>REFLECTOR ASP-8 B</t>
    </r>
    <r>
      <rPr>
        <rFont val="Roboto"/>
        <b/>
        <color theme="1"/>
        <sz val="20.0"/>
      </rPr>
      <t xml:space="preserve"> в «чемодане»</t>
    </r>
  </si>
  <si>
    <t>Приемники плоской формы улучшают приемные свойства антенны, цвет пластика может быть черный, синий , красный, желтый, зеленый, серебристый. Комплектация платой согласования или усилителем SWA на ваш выбор, блоком питания идет за отдельную плату.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</si>
  <si>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сетка </t>
    </r>
    <r>
      <rPr>
        <rFont val="Roboto"/>
        <b/>
        <color theme="1"/>
        <sz val="20.0"/>
      </rPr>
      <t>REFLECTOR ASP-8 D</t>
    </r>
    <r>
      <rPr>
        <rFont val="Roboto"/>
        <b/>
        <color theme="1"/>
        <sz val="20.0"/>
      </rPr>
      <t xml:space="preserve"> c плоскими приемниками в «чемодане»</t>
    </r>
  </si>
  <si>
    <t xml:space="preserve"> Антенна комплектуется 7-ми элементными директорами в комплексе с приемниками плоской формы существенно улучшают приемные свойства антенны, цвет пластика может быть черный, синий , красный, желтый, зеленый, серебристый. Комплектация платой согласования или усилителем SWA на ваш выбор, блоком питания идет за отдельную плату.</t>
  </si>
  <si>
    <r>
      <rPr>
        <rFont val="Roboto"/>
        <b/>
        <color theme="1"/>
        <sz val="20.0"/>
      </rPr>
      <t xml:space="preserve">Антенна 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сетка половинка </t>
    </r>
    <r>
      <rPr>
        <rFont val="Roboto"/>
        <b/>
        <color theme="1"/>
        <sz val="20.0"/>
      </rPr>
      <t>REFLECTOR ASP-4А</t>
    </r>
    <r>
      <rPr>
        <rFont val="Roboto"/>
        <b/>
        <color theme="1"/>
        <sz val="20.0"/>
      </rPr>
      <t xml:space="preserve"> c круглыми приемниками в «чемодане»</t>
    </r>
  </si>
  <si>
    <t>Антенна укороченная с 4-мя приемниками круглой формы, цвет пластика может быть черный, синий , красный, желтый, зеленый, серебристый. Более компактный вариант известной СЕТКИ.</t>
  </si>
  <si>
    <r>
      <rPr>
        <rFont val="Roboto"/>
        <b/>
        <color theme="1"/>
        <sz val="20.0"/>
      </rPr>
      <t xml:space="preserve">Антенна "ПОЛЬСКАЯ СЕТКА" </t>
    </r>
    <r>
      <rPr>
        <rFont val="Roboto"/>
        <b/>
        <color theme="1"/>
        <sz val="20.0"/>
      </rPr>
      <t>REFLECTOR ASP-4B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c плоскими приемниками в «чемодане»</t>
    </r>
  </si>
  <si>
    <r>
      <rPr>
        <rFont val="Arial"/>
        <b/>
        <color theme="1"/>
        <sz val="12.0"/>
      </rPr>
      <t xml:space="preserve">Поставляется без платы согласования
Угол диаграммы верт. +- 23°
Угол диаграммы гориз. +- 46°
</t>
    </r>
    <r>
      <rPr>
        <rFont val="Arial"/>
        <b val="0"/>
        <color theme="1"/>
        <sz val="12.0"/>
      </rPr>
      <t xml:space="preserve">Вес антенны </t>
    </r>
    <r>
      <rPr>
        <rFont val="Arial"/>
        <b/>
        <color theme="1"/>
        <sz val="12.0"/>
      </rPr>
      <t xml:space="preserve">- 0,6 кг;
</t>
    </r>
    <r>
      <rPr>
        <rFont val="Arial"/>
        <b val="0"/>
        <color theme="1"/>
        <sz val="12.0"/>
      </rPr>
      <t>Габаритные размеры Д*Ш*В, мм</t>
    </r>
    <r>
      <rPr>
        <rFont val="Arial"/>
        <b/>
        <color theme="1"/>
        <sz val="12.0"/>
      </rPr>
      <t xml:space="preserve"> - 500*760*240;
</t>
    </r>
    <r>
      <rPr>
        <rFont val="Arial"/>
        <b val="0"/>
        <color theme="1"/>
        <sz val="12.0"/>
      </rPr>
      <t>Срок служюбы не менее</t>
    </r>
    <r>
      <rPr>
        <rFont val="Arial"/>
        <b/>
        <color theme="1"/>
        <sz val="12.0"/>
      </rPr>
      <t xml:space="preserve"> - 5 лет;
</t>
    </r>
    <r>
      <rPr>
        <rFont val="Arial"/>
        <b val="0"/>
        <color theme="1"/>
        <sz val="12.0"/>
      </rPr>
      <t xml:space="preserve">Рабочий диапазон температу </t>
    </r>
    <r>
      <rPr>
        <rFont val="Arial"/>
        <b/>
        <color theme="1"/>
        <sz val="12.0"/>
      </rPr>
      <t xml:space="preserve">- От - 40°С до 60 °С;
</t>
    </r>
    <r>
      <rPr>
        <rFont val="Arial"/>
        <b val="0"/>
        <color theme="1"/>
        <sz val="12.0"/>
      </rPr>
      <t>Упаковка</t>
    </r>
    <r>
      <rPr>
        <rFont val="Arial"/>
        <b/>
        <color theme="1"/>
        <sz val="12.0"/>
      </rPr>
      <t xml:space="preserve"> - Полиэтиленновый пакет;
</t>
    </r>
  </si>
  <si>
    <t xml:space="preserve"> Серия антенн ДОН улица. DVB-T2 :</t>
  </si>
  <si>
    <r>
      <rPr>
        <rFont val="Arial"/>
        <color theme="1"/>
        <sz val="14.0"/>
      </rPr>
      <t xml:space="preserve">Новые цифровые телевизионные антенны серии </t>
    </r>
    <r>
      <rPr>
        <rFont val="Arial"/>
        <b/>
        <color theme="1"/>
        <sz val="14.0"/>
      </rPr>
      <t>ДОН с</t>
    </r>
    <r>
      <rPr>
        <rFont val="Arial"/>
        <color theme="1"/>
        <sz val="14.0"/>
      </rPr>
      <t xml:space="preserve"> различной степенью комплектации (реализуем более 20 типов модификаций);</t>
    </r>
  </si>
  <si>
    <r>
      <rPr>
        <rFont val="Roboto"/>
        <b/>
        <color theme="1"/>
        <sz val="20.0"/>
      </rPr>
      <t xml:space="preserve">Уличная Антенна пассивная 
</t>
    </r>
    <r>
      <rPr>
        <rFont val="Roboto"/>
        <b/>
        <color rgb="FFFF0000"/>
        <sz val="20.0"/>
      </rPr>
      <t>ДОН 8</t>
    </r>
    <r>
      <rPr>
        <rFont val="Roboto"/>
        <b/>
        <color theme="1"/>
        <sz val="20.0"/>
      </rPr>
      <t xml:space="preserve"> DVB-T2 </t>
    </r>
  </si>
  <si>
    <t>ПАССИВНАЯ
Материал = Алюминий
 Коэффициент усиления = 13 дБ
Масса = 0,88 кг</t>
  </si>
  <si>
    <r>
      <rPr>
        <rFont val="Roboto"/>
        <b/>
        <color theme="1"/>
        <sz val="20.0"/>
      </rPr>
      <t xml:space="preserve">Уличная Антенна активная  
</t>
    </r>
    <r>
      <rPr>
        <rFont val="Roboto"/>
        <b/>
        <color rgb="FFFF0000"/>
        <sz val="20.0"/>
      </rPr>
      <t>ДОН 8 A2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</t>
    </r>
  </si>
  <si>
    <t>АКТИВНАЯ
Материал = Алюминий
 Коэффициент усиления = 34 дБ
Масса = 0,88 кг</t>
  </si>
  <si>
    <r>
      <rPr>
        <rFont val="Roboto"/>
        <b/>
        <color theme="1"/>
        <sz val="20.0"/>
      </rPr>
      <t xml:space="preserve">Уличная Антенна активная  
</t>
    </r>
    <r>
      <rPr>
        <rFont val="Roboto"/>
        <b/>
        <color rgb="FFFF0000"/>
        <sz val="20.0"/>
      </rPr>
      <t xml:space="preserve">ДОН 8 A3 </t>
    </r>
    <r>
      <rPr>
        <rFont val="Roboto"/>
        <b/>
        <color theme="1"/>
        <sz val="20.0"/>
      </rPr>
      <t xml:space="preserve">DVB-T2 
</t>
    </r>
    <r>
      <rPr>
        <rFont val="Roboto"/>
        <b/>
        <color rgb="FFFF0000"/>
        <sz val="20.0"/>
      </rPr>
      <t>12В + Б.П.</t>
    </r>
  </si>
  <si>
    <t>АКТИВНАЯ
Материал = Алюминий
 Коэффициент усиления = 37 дБ
Масса = 1,1 кг
Блок питания в комплекте</t>
  </si>
  <si>
    <t>КОМНАТНЫЕ АНТЕННЫ DVB-T2:</t>
  </si>
  <si>
    <t xml:space="preserve"> Серия комнатных DVB-T2 антенн из металла- АЛЬФА:</t>
  </si>
  <si>
    <r>
      <rPr>
        <rFont val="Arial"/>
        <color theme="1"/>
        <sz val="14.0"/>
      </rPr>
      <t xml:space="preserve"> Компактные комнатные логопериодические антенны справляются с самыми тяжелыми условиями приема. Модель настроена на  широкий диапазон вещания передатчиков DVB-T2 сигнала .</t>
    </r>
    <r>
      <rPr>
        <rFont val="Arial"/>
        <color rgb="FF0000FF"/>
        <sz val="14.0"/>
      </rPr>
      <t xml:space="preserve"> </t>
    </r>
    <r>
      <rPr>
        <rFont val="Arial"/>
        <color theme="1"/>
        <sz val="14.0"/>
      </rPr>
      <t xml:space="preserve">Это позволяет уверенно принимать сигнал во всех регионах России . </t>
    </r>
    <r>
      <rPr>
        <rFont val="Arial"/>
        <b/>
        <color theme="1"/>
        <sz val="14.0"/>
      </rPr>
      <t xml:space="preserve">  Выполнена из стали с порошковым покрытием, очень прочная , не боится влаги и может использоваться на улице. Логопериодическая конструкция позволяет уверенно принимать сигналы во всем диапазоне частот 470-890 Мгц вещания цифрового ТВ.</t>
    </r>
  </si>
  <si>
    <r>
      <rPr>
        <rFont val="Roboto"/>
        <b/>
        <color theme="1"/>
        <sz val="20.0"/>
      </rPr>
      <t xml:space="preserve">Антенна пассивная 
</t>
    </r>
    <r>
      <rPr>
        <rFont val="Roboto"/>
        <b/>
        <color rgb="FFFF0000"/>
        <sz val="20.0"/>
      </rPr>
      <t>Aльфа К12</t>
    </r>
    <r>
      <rPr>
        <rFont val="Roboto"/>
        <b/>
        <color theme="1"/>
        <sz val="20.0"/>
      </rPr>
      <t xml:space="preserve"> DVB-T2 
с кабелем </t>
    </r>
    <r>
      <rPr>
        <rFont val="Roboto"/>
        <b/>
        <color rgb="FFFF0000"/>
        <sz val="20.0"/>
      </rPr>
      <t>3м</t>
    </r>
  </si>
  <si>
    <r>
      <rPr>
        <rFont val="Arial"/>
        <b/>
        <color theme="1"/>
        <sz val="12.0"/>
      </rPr>
      <t xml:space="preserve">ПАССИВНАЯ
Материал = </t>
    </r>
    <r>
      <rPr>
        <rFont val="Arial"/>
        <b/>
        <color theme="1"/>
        <sz val="12.0"/>
      </rPr>
      <t xml:space="preserve">Сталь
</t>
    </r>
    <r>
      <rPr>
        <rFont val="Arial"/>
        <b/>
        <color theme="1"/>
        <sz val="11.0"/>
      </rPr>
      <t xml:space="preserve"> Коэффициент усиления = 8</t>
    </r>
    <r>
      <rPr>
        <rFont val="Arial"/>
        <b/>
        <color theme="1"/>
        <sz val="12.0"/>
      </rPr>
      <t>,5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0,28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</si>
  <si>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Aльфа К12 A2</t>
    </r>
    <r>
      <rPr>
        <rFont val="Roboto"/>
        <b/>
        <color theme="1"/>
        <sz val="20.0"/>
      </rPr>
      <t xml:space="preserve"> DVB-T2 с кабелем 
</t>
    </r>
    <r>
      <rPr>
        <rFont val="Roboto"/>
        <b/>
        <color rgb="FFFF0000"/>
        <sz val="20.0"/>
      </rPr>
      <t>3м 5В</t>
    </r>
  </si>
  <si>
    <r>
      <rPr>
        <rFont val="Arial"/>
        <b/>
        <color theme="1"/>
        <sz val="12.0"/>
      </rPr>
      <t xml:space="preserve">АКТИВНАЯ
Материал = </t>
    </r>
    <r>
      <rPr>
        <rFont val="Arial"/>
        <b/>
        <color theme="1"/>
        <sz val="12.0"/>
      </rPr>
      <t xml:space="preserve">Сталь
</t>
    </r>
    <r>
      <rPr>
        <rFont val="Arial"/>
        <b/>
        <color theme="1"/>
        <sz val="11.0"/>
      </rPr>
      <t xml:space="preserve"> Коэффициент усиления = 26</t>
    </r>
    <r>
      <rPr>
        <rFont val="Arial"/>
        <b/>
        <color theme="1"/>
        <sz val="12.0"/>
      </rPr>
      <t>,5</t>
    </r>
    <r>
      <rPr>
        <rFont val="Arial"/>
        <b/>
        <color theme="1"/>
        <sz val="11.0"/>
      </rPr>
      <t xml:space="preserve"> дБ
Масса = </t>
    </r>
    <r>
      <rPr>
        <rFont val="Arial"/>
        <b/>
        <color theme="1"/>
        <sz val="12.0"/>
      </rPr>
      <t>0,28</t>
    </r>
    <r>
      <rPr>
        <rFont val="Arial"/>
        <b/>
        <color theme="1"/>
        <sz val="11.0"/>
      </rPr>
      <t xml:space="preserve"> кг</t>
    </r>
  </si>
  <si>
    <r>
      <rPr>
        <rFont val="Roboto"/>
        <b/>
        <color theme="1"/>
        <sz val="20.0"/>
      </rPr>
      <t xml:space="preserve">Антенна активная 
</t>
    </r>
    <r>
      <rPr>
        <rFont val="Roboto"/>
        <b/>
        <color rgb="FFFF0000"/>
        <sz val="20.0"/>
      </rPr>
      <t>Aльфа К12 A2</t>
    </r>
    <r>
      <rPr>
        <rFont val="Roboto"/>
        <b/>
        <color theme="1"/>
        <sz val="20.0"/>
      </rPr>
      <t xml:space="preserve"> DVB-T2 
</t>
    </r>
    <r>
      <rPr>
        <rFont val="Roboto"/>
        <b/>
        <color rgb="FFFF0000"/>
        <sz val="20.0"/>
      </rPr>
      <t>5В + инжектор питания + кабель 3м</t>
    </r>
  </si>
  <si>
    <t>АКТИВНАЯ
Материал = Сталь
 Коэффициент усиления = 26,5 дБ
Масса = 0,28 кг
Встроенный 5В усилитель + инжектор питания + кабель 3метра + сепаратор</t>
  </si>
  <si>
    <t xml:space="preserve"> Серия комнатных DVB-T2 антенн ФАВОРИТ:</t>
  </si>
  <si>
    <t xml:space="preserve"> Полноценная комнатная антенна - имеет приемники и директора , которые работают с максимальным коэффициентом полезного действия . Рефлектор увеличивает собственное усиление  антенны в 2-а раза и убирает отраженные наводки на приемник 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</si>
  <si>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Фаворит-К-3</t>
    </r>
    <r>
      <rPr>
        <rFont val="Roboto"/>
        <b/>
        <color theme="1"/>
        <sz val="20.0"/>
      </rPr>
      <t xml:space="preserve"> DVB-T2 с кабелем </t>
    </r>
    <r>
      <rPr>
        <rFont val="Roboto"/>
        <b/>
        <color theme="1"/>
        <sz val="20.0"/>
      </rPr>
      <t>3м</t>
    </r>
    <r>
      <rPr>
        <rFont val="Roboto"/>
        <b/>
        <color theme="1"/>
        <sz val="20.0"/>
      </rPr>
      <t xml:space="preserve"> </t>
    </r>
  </si>
  <si>
    <t>Пассивная вариация.
Коэффициент усиления = 9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</si>
  <si>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Фаворит-К-3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А2</t>
    </r>
    <r>
      <rPr>
        <rFont val="Roboto"/>
        <b/>
        <color theme="1"/>
        <sz val="20.0"/>
      </rPr>
      <t xml:space="preserve"> DVB-T2 с кабелем </t>
    </r>
    <r>
      <rPr>
        <rFont val="Roboto"/>
        <b/>
        <color theme="1"/>
        <sz val="20.0"/>
      </rPr>
      <t>3м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5V</t>
    </r>
  </si>
  <si>
    <t>Активная вариация.
Коэффициент усиления = 30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</si>
  <si>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Фаворит-К-3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А3</t>
    </r>
    <r>
      <rPr>
        <rFont val="Roboto"/>
        <b/>
        <color theme="1"/>
        <sz val="20.0"/>
      </rPr>
      <t xml:space="preserve"> DVB-T2 с кабелем 3м </t>
    </r>
    <r>
      <rPr>
        <rFont val="Roboto"/>
        <b/>
        <color theme="1"/>
        <sz val="20.0"/>
      </rPr>
      <t xml:space="preserve">12V + </t>
    </r>
    <r>
      <rPr>
        <rFont val="Roboto"/>
        <b/>
        <color theme="1"/>
        <sz val="20.0"/>
      </rPr>
      <t>блок питания</t>
    </r>
  </si>
  <si>
    <t>Активная вариация.
Коэффициент усиления = 59 дБ.
Кабель в комплекте = 3 метра.
Блок питания в комплекте!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</si>
  <si>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Фаворит-К-3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A2</t>
    </r>
    <r>
      <rPr>
        <rFont val="Roboto"/>
        <b/>
        <color theme="1"/>
        <sz val="20.0"/>
      </rPr>
      <t xml:space="preserve"> DVB-T2 </t>
    </r>
    <r>
      <rPr>
        <rFont val="Roboto"/>
        <b/>
        <color theme="1"/>
        <sz val="20.0"/>
      </rPr>
      <t>5V</t>
    </r>
    <r>
      <rPr>
        <rFont val="Roboto"/>
        <b/>
        <color theme="1"/>
        <sz val="20.0"/>
      </rPr>
      <t xml:space="preserve"> + инжектор питания + кабель </t>
    </r>
    <r>
      <rPr>
        <rFont val="Roboto"/>
        <b/>
        <color theme="1"/>
        <sz val="20.0"/>
      </rPr>
      <t>3м</t>
    </r>
  </si>
  <si>
    <t>АКТИВНАЯ
Материал - Алюминий
Коэффициент усиления = 30 дБ.
Масса = 0,28 кг
Установленный 5В усилитель + инжектор питания + кабель 3метра + сепаратор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</si>
  <si>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Фаворит-К-4</t>
    </r>
    <r>
      <rPr>
        <rFont val="Roboto"/>
        <b/>
        <color theme="1"/>
        <sz val="20.0"/>
      </rPr>
      <t xml:space="preserve"> DVB-T2 с кабелем </t>
    </r>
    <r>
      <rPr>
        <rFont val="Roboto"/>
        <b/>
        <color theme="1"/>
        <sz val="20.0"/>
      </rPr>
      <t>3м</t>
    </r>
    <r>
      <rPr>
        <rFont val="Roboto"/>
        <b/>
        <color theme="1"/>
        <sz val="20.0"/>
      </rPr>
      <t xml:space="preserve"> </t>
    </r>
  </si>
  <si>
    <t>Пассивная вариация.
Коэффициент усиления = 10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</si>
  <si>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Фаворит-К-4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А2</t>
    </r>
    <r>
      <rPr>
        <rFont val="Roboto"/>
        <b/>
        <color theme="1"/>
        <sz val="20.0"/>
      </rPr>
      <t xml:space="preserve"> DVB-T2 с кабелем </t>
    </r>
    <r>
      <rPr>
        <rFont val="Roboto"/>
        <b/>
        <color theme="1"/>
        <sz val="20.0"/>
      </rPr>
      <t>3м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5V</t>
    </r>
  </si>
  <si>
    <t>Активная вариация.
Коэффициент усиления = 31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</si>
  <si>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Фаворит-К-4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А3</t>
    </r>
    <r>
      <rPr>
        <rFont val="Roboto"/>
        <b/>
        <color theme="1"/>
        <sz val="20.0"/>
      </rPr>
      <t xml:space="preserve"> DVB-T2 с кабелем </t>
    </r>
    <r>
      <rPr>
        <rFont val="Roboto"/>
        <b/>
        <color theme="1"/>
        <sz val="20.0"/>
      </rPr>
      <t>3м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12V + </t>
    </r>
    <r>
      <rPr>
        <rFont val="Roboto"/>
        <b/>
        <color theme="1"/>
        <sz val="20.0"/>
      </rPr>
      <t>блок питания</t>
    </r>
  </si>
  <si>
    <t>Активная вариация.
Коэффициент усиления = 60 дБ.
Кабель в комплекте = 3 метра.
Блок питания в комплекте!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</si>
  <si>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Фаворит-К-4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A2</t>
    </r>
    <r>
      <rPr>
        <rFont val="Roboto"/>
        <b/>
        <color theme="1"/>
        <sz val="20.0"/>
      </rPr>
      <t xml:space="preserve"> DVB-T2 </t>
    </r>
    <r>
      <rPr>
        <rFont val="Roboto"/>
        <b/>
        <color theme="1"/>
        <sz val="20.0"/>
      </rPr>
      <t>5V</t>
    </r>
    <r>
      <rPr>
        <rFont val="Roboto"/>
        <b/>
        <color theme="1"/>
        <sz val="20.0"/>
      </rPr>
      <t xml:space="preserve"> + инжектор питания + кабель </t>
    </r>
    <r>
      <rPr>
        <rFont val="Roboto"/>
        <b/>
        <color theme="1"/>
        <sz val="20.0"/>
      </rPr>
      <t>3м</t>
    </r>
  </si>
  <si>
    <t>АКТИВНАЯ
Материал - Алюминий
Коэффициент усиления = 31 дБ.
Масса = 0,28 кг
Установленный 5В усилитель + инжектор питания + кабель 3метра + сепаратор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</si>
  <si>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 X</t>
    </r>
    <r>
      <rPr>
        <rFont val="Roboto"/>
        <b/>
        <color theme="1"/>
        <sz val="20.0"/>
      </rPr>
      <t xml:space="preserve"> DVB-T2 с кабелем 3м</t>
    </r>
  </si>
  <si>
    <t>Пассивная вариация.
Коэффициент усиления = 11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</si>
  <si>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 X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А2</t>
    </r>
    <r>
      <rPr>
        <rFont val="Roboto"/>
        <b/>
        <color theme="1"/>
        <sz val="20.0"/>
      </rPr>
      <t xml:space="preserve"> DVB-T2 с кабелем 3м </t>
    </r>
    <r>
      <rPr>
        <rFont val="Roboto"/>
        <b/>
        <color theme="1"/>
        <sz val="20.0"/>
      </rPr>
      <t>5V</t>
    </r>
  </si>
  <si>
    <t>Активная вариация.
Коэффициент усиления = 32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</si>
  <si>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Фаворит Х </t>
    </r>
    <r>
      <rPr>
        <rFont val="Roboto"/>
        <b/>
        <color theme="1"/>
        <sz val="20.0"/>
      </rPr>
      <t>А3</t>
    </r>
    <r>
      <rPr>
        <rFont val="Roboto"/>
        <b/>
        <color theme="1"/>
        <sz val="20.0"/>
      </rPr>
      <t xml:space="preserve"> DVB-T2 с кабелем 3м </t>
    </r>
    <r>
      <rPr>
        <rFont val="Roboto"/>
        <b/>
        <color theme="1"/>
        <sz val="20.0"/>
      </rPr>
      <t xml:space="preserve">12V + </t>
    </r>
    <r>
      <rPr>
        <rFont val="Roboto"/>
        <b/>
        <color theme="1"/>
        <sz val="20.0"/>
      </rPr>
      <t>блок питания</t>
    </r>
  </si>
  <si>
    <t>Активная вариация.
Коэффициент усиления = 61 дБ.
Кабель в комплекте = 3 метра.
Блок питания в комплекте!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</si>
  <si>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Фаворит-К-X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A2</t>
    </r>
    <r>
      <rPr>
        <rFont val="Roboto"/>
        <b/>
        <color theme="1"/>
        <sz val="20.0"/>
      </rPr>
      <t xml:space="preserve"> DVB-T2 </t>
    </r>
    <r>
      <rPr>
        <rFont val="Roboto"/>
        <b/>
        <color theme="1"/>
        <sz val="20.0"/>
      </rPr>
      <t>5V</t>
    </r>
    <r>
      <rPr>
        <rFont val="Roboto"/>
        <b/>
        <color theme="1"/>
        <sz val="20.0"/>
      </rPr>
      <t xml:space="preserve"> + инжектор питания + кабель </t>
    </r>
    <r>
      <rPr>
        <rFont val="Roboto"/>
        <b/>
        <color theme="1"/>
        <sz val="20.0"/>
      </rPr>
      <t>3м</t>
    </r>
  </si>
  <si>
    <t>АКТИВНАЯ
Материал - Алюминий
Коэффициент усиления = 32 дБ.
Масса = 0,28 кг
Установленный 5В усилитель + инжектор питания + кабель 3метра + сепаратор</t>
  </si>
  <si>
    <t xml:space="preserve"> Серия комнатных DVB-T2 антенн СПЕКТР:</t>
  </si>
  <si>
    <t>Антенна выполненна в  компактном исполнении и при этом эффективно перекрывает своими 3-мя приемниками широкий диапазон принимаемых частот DVB-T2 сигнала, обладает надежностью и простотой настройки. Все силовые элементы антенны выполнены из алюминия - «вечного» металла , благодаря этому антенна обладает большой долговечностью и прочностью (срок службы более 10 лет)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</si>
  <si>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Спектр 3</t>
    </r>
    <r>
      <rPr>
        <rFont val="Roboto"/>
        <b/>
        <color theme="1"/>
        <sz val="20.0"/>
      </rPr>
      <t xml:space="preserve"> DVB-T2 комнатная с кабелем 3м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</si>
  <si>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Спектр 3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А2</t>
    </r>
    <r>
      <rPr>
        <rFont val="Roboto"/>
        <b/>
        <color theme="1"/>
        <sz val="20.0"/>
      </rPr>
      <t xml:space="preserve"> DVB-T2 комнатная с кабелем 3м </t>
    </r>
    <r>
      <rPr>
        <rFont val="Roboto"/>
        <b/>
        <color theme="1"/>
        <sz val="20.0"/>
      </rPr>
      <t>5V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</si>
  <si>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Спектр 3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А3</t>
    </r>
    <r>
      <rPr>
        <rFont val="Roboto"/>
        <b/>
        <color theme="1"/>
        <sz val="20.0"/>
      </rPr>
      <t xml:space="preserve"> DVB-T2 комнатная с кабелем 3м </t>
    </r>
    <r>
      <rPr>
        <rFont val="Roboto"/>
        <b/>
        <color theme="1"/>
        <sz val="20.0"/>
      </rPr>
      <t xml:space="preserve">12V + </t>
    </r>
    <r>
      <rPr>
        <rFont val="Roboto"/>
        <b/>
        <color theme="1"/>
        <sz val="20.0"/>
      </rPr>
      <t>блок питания</t>
    </r>
  </si>
  <si>
    <t>Серия комнатных DVB-T2 антенн ДОН:</t>
  </si>
  <si>
    <r>
      <rPr>
        <rFont val="Arial"/>
        <color theme="1"/>
        <sz val="14.0"/>
      </rPr>
      <t xml:space="preserve"> Есть потребность в совсем недорогих антеннах для приема DVB-T2 сигнала . В связи с этим решено возобновить выпуск простых рамочных антенн - фазированных восьмерок (антенна Харченко). Это простая в настройке и установке антенна для города. За счет широкой диаграммы направленности не требует точной настройки на передатчик, поэтому ловит сигнал во многих местах , где направленные антенны не работают. Но при этом в пассивном варианте принимает сигнал только на небольшом удалении от телецентра до 20 км, на больших расстояниях нужно использовать усилитель. В пассивном варианте можно подключать без платы согласования.</t>
    </r>
    <r>
      <rPr>
        <rFont val="Arial"/>
        <b/>
        <color theme="1"/>
        <sz val="14.0"/>
      </rPr>
      <t xml:space="preserve"> 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</si>
  <si>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ДОН 0</t>
    </r>
    <r>
      <rPr>
        <rFont val="Roboto"/>
        <b/>
        <color theme="1"/>
        <sz val="20.0"/>
      </rPr>
      <t xml:space="preserve"> DVB-T2 комнатная с кабелем 3 м</t>
    </r>
  </si>
  <si>
    <t>Пассивная вариация.
Коэффициент усиления = 8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</si>
  <si>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ДОН 0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А2</t>
    </r>
    <r>
      <rPr>
        <rFont val="Roboto"/>
        <b/>
        <color theme="1"/>
        <sz val="20.0"/>
      </rPr>
      <t xml:space="preserve"> DVB-T2 комнатная с кабелем 3 м </t>
    </r>
    <r>
      <rPr>
        <rFont val="Roboto"/>
        <b/>
        <color theme="1"/>
        <sz val="20.0"/>
      </rPr>
      <t>5V</t>
    </r>
  </si>
  <si>
    <t>Активная вариация.
Коэффициент усиления = 29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</si>
  <si>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ДОН 0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А3</t>
    </r>
    <r>
      <rPr>
        <rFont val="Roboto"/>
        <b/>
        <color theme="1"/>
        <sz val="20.0"/>
      </rPr>
      <t xml:space="preserve"> DVB-T2 комнатная с кабелем 3 м </t>
    </r>
    <r>
      <rPr>
        <rFont val="Roboto"/>
        <b/>
        <color theme="1"/>
        <sz val="20.0"/>
      </rPr>
      <t xml:space="preserve">12V + </t>
    </r>
    <r>
      <rPr>
        <rFont val="Roboto"/>
        <b/>
        <color theme="1"/>
        <sz val="20.0"/>
      </rPr>
      <t>Блок питания</t>
    </r>
  </si>
  <si>
    <t>Активная вариация.
Коэффициент усиления = 58 дБ.
Кабель в комплекте = 3 метра.
Блок питания в комплекте!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</si>
  <si>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ДОН 1</t>
    </r>
    <r>
      <rPr>
        <rFont val="Roboto"/>
        <b/>
        <color theme="1"/>
        <sz val="20.0"/>
      </rPr>
      <t xml:space="preserve"> DVB-T2 комнатная с кабелем 3 м</t>
    </r>
  </si>
  <si>
    <t>Пассивная вариация.
Коэффициент усиления = 7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</si>
  <si>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ДОН 1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А2</t>
    </r>
    <r>
      <rPr>
        <rFont val="Roboto"/>
        <b/>
        <color theme="1"/>
        <sz val="20.0"/>
      </rPr>
      <t xml:space="preserve"> DVB-T2 комнатная с кабелем 3 м </t>
    </r>
    <r>
      <rPr>
        <rFont val="Roboto"/>
        <b/>
        <color theme="1"/>
        <sz val="20.0"/>
      </rPr>
      <t>5V</t>
    </r>
  </si>
  <si>
    <t>Активная вариация.
Коэффициент усиления = 28 дБ.
Кабель в комплекте = 3 метра.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</si>
  <si>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ДОН 1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А3</t>
    </r>
    <r>
      <rPr>
        <rFont val="Roboto"/>
        <b/>
        <color theme="1"/>
        <sz val="20.0"/>
      </rPr>
      <t xml:space="preserve"> DVB-T2 комнатная с кабелем 3 м </t>
    </r>
    <r>
      <rPr>
        <rFont val="Roboto"/>
        <b/>
        <color theme="1"/>
        <sz val="20.0"/>
      </rPr>
      <t xml:space="preserve">12V + </t>
    </r>
    <r>
      <rPr>
        <rFont val="Roboto"/>
        <b/>
        <color theme="1"/>
        <sz val="20.0"/>
      </rPr>
      <t>Блок питания</t>
    </r>
  </si>
  <si>
    <t>Активная вариация.
Коэффициент усиления = 57 дБ.
Кабель в комплекте = 3 метра.
Блок питания в комплекте!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</si>
  <si>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ДОН 8</t>
    </r>
    <r>
      <rPr>
        <rFont val="Roboto"/>
        <b/>
        <color theme="1"/>
        <sz val="20.0"/>
      </rPr>
      <t xml:space="preserve"> DVB-T2 комнатная с кабелем 3 м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</si>
  <si>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ДОН 8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А2</t>
    </r>
    <r>
      <rPr>
        <rFont val="Roboto"/>
        <b/>
        <color theme="1"/>
        <sz val="20.0"/>
      </rPr>
      <t xml:space="preserve"> DVB-T2 комнатная с кабелем 3 м </t>
    </r>
    <r>
      <rPr>
        <rFont val="Roboto"/>
        <b/>
        <color theme="1"/>
        <sz val="20.0"/>
      </rPr>
      <t>5V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</si>
  <si>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ДОН 8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А3</t>
    </r>
    <r>
      <rPr>
        <rFont val="Roboto"/>
        <b/>
        <color theme="1"/>
        <sz val="20.0"/>
      </rPr>
      <t xml:space="preserve"> DVB-T2 комнатная с кабелем 3 м </t>
    </r>
    <r>
      <rPr>
        <rFont val="Roboto"/>
        <b/>
        <color theme="1"/>
        <sz val="20.0"/>
      </rPr>
      <t xml:space="preserve">12V + </t>
    </r>
    <r>
      <rPr>
        <rFont val="Roboto"/>
        <b/>
        <color theme="1"/>
        <sz val="20.0"/>
      </rPr>
      <t>Блок питания</t>
    </r>
  </si>
  <si>
    <t xml:space="preserve"> Различные комнатные DVB-T2 антенны (Китай):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</si>
  <si>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комнатная </t>
    </r>
    <r>
      <rPr>
        <rFont val="Roboto"/>
        <b/>
        <color theme="1"/>
        <sz val="20.0"/>
      </rPr>
      <t>HDA-01 МВ+ДМВ "КОЛЕЧКО"</t>
    </r>
  </si>
  <si>
    <t>Совместима со всеми видами цифровых эфирных ресиверов – DVB-T2 , при использовании в аналоговом ТВ –  1-60 кан.,пассивная</t>
  </si>
  <si>
    <r>
      <rPr>
        <rFont val="Roboto"/>
        <b/>
        <color theme="1"/>
        <sz val="20.0"/>
      </rPr>
      <t xml:space="preserve">Антенна комнатная </t>
    </r>
    <r>
      <rPr>
        <rFont val="Roboto"/>
        <b/>
        <color theme="1"/>
        <sz val="20.0"/>
      </rPr>
      <t>HDA-02 МВ+ДМВ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с усилит и БП</t>
    </r>
  </si>
  <si>
    <t>Совместима со всеми видами цифровых эфирных ресиверов – DVB-T2 , при использовании в аналоговом ТВ –  1-60 кан., активная , регулируемое усиление</t>
  </si>
  <si>
    <r>
      <rPr>
        <rFont val="Roboto"/>
        <b/>
        <color theme="1"/>
        <sz val="20.0"/>
      </rPr>
      <t xml:space="preserve">Антенна комнатная </t>
    </r>
    <r>
      <rPr>
        <rFont val="Roboto"/>
        <b/>
        <color theme="1"/>
        <sz val="20.0"/>
      </rPr>
      <t>ES-008 DVB-T2</t>
    </r>
    <r>
      <rPr>
        <rFont val="Roboto"/>
        <b/>
        <color theme="1"/>
        <sz val="20.0"/>
      </rPr>
      <t xml:space="preserve"> - ДМВ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с усилит 5В, 28дБ</t>
    </r>
  </si>
  <si>
    <r>
      <rPr>
        <rFont val="Arial"/>
        <b/>
        <color theme="1"/>
        <sz val="12.0"/>
      </rPr>
      <t xml:space="preserve">Совместима со всеми видами цифровых эфирных ресиверов – DVB-T2 , 21-60 кан., активная  </t>
    </r>
    <r>
      <rPr>
        <rFont val="Arial"/>
        <b/>
        <color rgb="FFFF0000"/>
        <sz val="14.0"/>
      </rPr>
      <t xml:space="preserve">с усилителем (28Дб), 5V, </t>
    </r>
    <r>
      <rPr>
        <rFont val="Arial"/>
        <b/>
        <color theme="1"/>
        <sz val="12.0"/>
      </rPr>
      <t>питание от приставки</t>
    </r>
  </si>
  <si>
    <t>Ант. комн. пассивная МВ+ДМВ (полный аналог Лагуны)</t>
  </si>
  <si>
    <t>Пассивная комнатная антенна для приема МВ и ДМВ диапазонов без встроенного усилителя; не требует питания, подходит для близких ретрансляторов.</t>
  </si>
  <si>
    <t>Ант. комн. активная МВ+ДМВ (FB-029 и аналогичные)</t>
  </si>
  <si>
    <t>Активная комнатная антенна с встроенным усилителем для лучшего приема МВ и ДМВ сигналов, питание осуществляется от внешнего блока питания.</t>
  </si>
  <si>
    <t>Ант. комн. активная ДМВ SELENGA 102A (202A)</t>
  </si>
  <si>
    <t>Активная DМВ антенна с присосками на стекло; питание + встроенный усилитель через инжектор-усилитель 5 В в комплекте.</t>
  </si>
  <si>
    <t>Ант. комн. активная ДМВ SELENGA 102AB (202AB)</t>
  </si>
  <si>
    <t>Версия активной DМВ антенны SELENGA с присосками и 5 В питанием через инжектор-усилитель, компактная конструкция.</t>
  </si>
  <si>
    <t>Ант. комн. активная ДМВ SELENGA 110A</t>
  </si>
  <si>
    <t>Активная DМВ антенна на магнитной подставке с усилителем, питание 5 В от инжектора-усилителя (в комплекте).</t>
  </si>
  <si>
    <t>Ант. комн. активная ДМВ «САРАТОВ»</t>
  </si>
  <si>
    <t>Активная DМВ антенна с встроенным усилителем, питание осуществляется от 5 В блока питания (в комплекте).</t>
  </si>
  <si>
    <t>Ант. комн. активная ДМВ «БАКСАН» BAS5126</t>
  </si>
  <si>
    <t>Активная DМВ антенна с усилителем, питание через комплектный блок питания на 12 В; хорошая устойчивость к слабым сигналам.</t>
  </si>
  <si>
    <t>Ант. комн. активная ДМВ УР-3М «Уралка»</t>
  </si>
  <si>
    <t>Компактная активная DМВ антенна с одним кольцевым вибратором, усилителем, 3 м кабеля, питание 5 В.</t>
  </si>
  <si>
    <t>Ант. комн. активная ДМВ УР-5М «Уралка»</t>
  </si>
  <si>
    <t>Активная DМВ антенна «Уралка» с одним вибратором и усилителем, 5 м кабеля, питание 5 В.</t>
  </si>
  <si>
    <t>Ант. комн. активная ДМВ УР-3У «Уралка»</t>
  </si>
  <si>
    <t>USB-питание (от USB-порта), один кольцевой вибратор, усилитель и 3 м кабеля для удобства подключения.</t>
  </si>
  <si>
    <t>Ант. комн. активная ДМВ УР-5У «Уралка»</t>
  </si>
  <si>
    <t>USB-питание для активной DМВ антенны с 5 м кабеля; усилитель для стабильного приема цифрового ТВ.</t>
  </si>
  <si>
    <t>Ант. комн. активная ДМВ УР-3Д «Уралка»</t>
  </si>
  <si>
    <t>Активная антенна с двумя кольцевыми вибраторами и усилителем, 3 м кабеля, питание 5 В.</t>
  </si>
  <si>
    <t>Ант. комн. активная ДМВ УР-5Д «Уралка»</t>
  </si>
  <si>
    <t>Версия с двумя вибраторами и усилителем, 5 м кабеля; питание 5 В для более гибкой установки.</t>
  </si>
  <si>
    <t>Ант. комн. активная ДМВ УР-5ДУ «Уралка»</t>
  </si>
  <si>
    <t>Активная DМВ антенна с двумя вибраторами, 16 дБ усиления и USB-питанием, 5 м кабеля.</t>
  </si>
  <si>
    <t>Ант. комн. активная ДМВ УР-5Б «Уралка»</t>
  </si>
  <si>
    <t>Активная DМВ антенна с одним кольцевым вибратором, усилителем 16 дБ, питание от комплектного блока питания 12 В, кабель 5 м.</t>
  </si>
  <si>
    <t>Ант. комн. активная МВ+ДМВ «106A» SELENGA</t>
  </si>
  <si>
    <t>Активная комбинированная антенна МВ и ДМВ с высоким коэффициентом усиления ~36 дБ, компактный дизайн, питание от приставки (DC).</t>
  </si>
  <si>
    <t>АНТЕННЫ для АНАЛОГОВОГО ТВ:</t>
  </si>
  <si>
    <t xml:space="preserve"> Серия широкополосных антенн из металла — АЛЬФА  </t>
  </si>
  <si>
    <t xml:space="preserve"> Наружная антенна предназначена для аналогового телевидения . Выполнена из трубы D12 мм , что обеспечивает высокую прочность и долговечность конструкции , окрашенной в черную порошковую краску . Корпус коробки изготовлен из АБС пластика , прочного и стойкого к ультрафиолету . ДМВ часть антенны имеет логопериодическую конструкцию , т е каждый элемент ее является приемником ТВ сигнала , это позволяет легко настроить антенну на все каналы этого диапазона . Благодаря данным свойствам антенна Альфа является очень популярной у Специалистов в тех случаях , когда хорошие условия приема позволяют установить простую антенну . Для сложных условий приема необходимо использовать серию профессиональных антенн МИР . 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</si>
  <si>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Альфа Н311-01</t>
    </r>
    <r>
      <rPr>
        <rFont val="Roboto"/>
        <b/>
        <color theme="1"/>
        <sz val="20.0"/>
      </rPr>
      <t xml:space="preserve"> всеволновая</t>
    </r>
  </si>
  <si>
    <t>1-60 кан., пассивная ,логопериод., 1/ 2/ 8,5 дБи, цвет покрытия черный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</si>
  <si>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Альфа Н311-01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А3</t>
    </r>
    <r>
      <rPr>
        <rFont val="Roboto"/>
        <b/>
        <color theme="1"/>
        <sz val="20.0"/>
      </rPr>
      <t xml:space="preserve"> всеволновая </t>
    </r>
    <r>
      <rPr>
        <rFont val="Roboto"/>
        <b/>
        <color theme="1"/>
        <sz val="20.0"/>
      </rPr>
      <t>12V</t>
    </r>
  </si>
  <si>
    <t>1-60 кан., усилитель МВ и ДМВ ,логопериод.,18 / 23 дБи, цвет покрытия черный</t>
  </si>
  <si>
    <t>Серия широкополосных антенн из алюминия — СТРОНГ</t>
  </si>
  <si>
    <r>
      <rPr>
        <rFont val="Arial"/>
        <color theme="1"/>
        <sz val="14.0"/>
      </rPr>
      <t xml:space="preserve"> Наружная антенна предназначена для аналогового телевидения . </t>
    </r>
    <r>
      <rPr>
        <rFont val="Arial"/>
        <b/>
        <color rgb="FF0000FF"/>
        <sz val="14.0"/>
      </rPr>
      <t xml:space="preserve">В моделях STRONG </t>
    </r>
    <r>
      <rPr>
        <rFont val="Arial"/>
        <b/>
        <color theme="1"/>
        <sz val="14.0"/>
      </rPr>
      <t>основной упор сделан на долговечность эксплуатации</t>
    </r>
    <r>
      <rPr>
        <rFont val="Arial"/>
        <color theme="1"/>
        <sz val="14.0"/>
      </rPr>
      <t xml:space="preserve"> , все детали выполнены из алюминия – «вечного» материала , скрепленного исключительно винтовыми соединениями , соединительные детали – тоже выполнены из алюминия. Никаких саморезов и пластмасовых переходников . Данные модели рекомендуется применять в зонах сильных ветров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</si>
  <si>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пассивная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Стронг 16(1-60)</t>
    </r>
    <r>
      <rPr>
        <rFont val="Roboto"/>
        <b/>
        <color theme="1"/>
        <sz val="20.0"/>
      </rPr>
      <t xml:space="preserve"> всеволновая</t>
    </r>
  </si>
  <si>
    <t>1-60 кан., пассивная, 16 эл., 1/2/14 дБи , все силовые элем выполнены из алюминия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</si>
  <si>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 </t>
    </r>
    <r>
      <rPr>
        <rFont val="Roboto"/>
        <b/>
        <color theme="1"/>
        <sz val="20.0"/>
      </rPr>
      <t>Стронг 16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А3 (1-60)</t>
    </r>
    <r>
      <rPr>
        <rFont val="Roboto"/>
        <b/>
        <color theme="1"/>
        <sz val="20.0"/>
      </rPr>
      <t xml:space="preserve"> всеволновая </t>
    </r>
    <r>
      <rPr>
        <rFont val="Roboto"/>
        <b/>
        <color theme="1"/>
        <sz val="20.0"/>
      </rPr>
      <t>12V</t>
    </r>
  </si>
  <si>
    <t xml:space="preserve">1-60 кан., активная с усилителем по МВ и ДМВ и БП, 16 эл.,16/18/30 дБи , </t>
  </si>
  <si>
    <t>Антенна пассивная Стронг 21(1-60) всеволновая</t>
  </si>
  <si>
    <t>1-60 кан., пассивная, 21 эл., 1/2/17 дБи , все силовые элем выполнены из алюминия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</si>
  <si>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активная</t>
    </r>
    <r>
      <rPr>
        <rFont val="Roboto"/>
        <b/>
        <color theme="1"/>
        <sz val="20.0"/>
      </rPr>
      <t xml:space="preserve">    </t>
    </r>
    <r>
      <rPr>
        <rFont val="Roboto"/>
        <b/>
        <color theme="1"/>
        <sz val="20.0"/>
      </rPr>
      <t xml:space="preserve">Стронг 21 </t>
    </r>
    <r>
      <rPr>
        <rFont val="Roboto"/>
        <b/>
        <color theme="1"/>
        <sz val="20.0"/>
      </rPr>
      <t>А3(1-60)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 xml:space="preserve"> всеволновая </t>
    </r>
    <r>
      <rPr>
        <rFont val="Roboto"/>
        <b/>
        <color theme="1"/>
        <sz val="20.0"/>
      </rPr>
      <t>12V</t>
    </r>
  </si>
  <si>
    <t xml:space="preserve">1-60 кан., активная с усилителем по МВ и ДМВ и БП, 21 эл.,16/18/35 дБи , </t>
  </si>
  <si>
    <t>Антенна для FM диапазона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</si>
  <si>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Мир-1 FM</t>
    </r>
    <r>
      <rPr>
        <rFont val="Roboto"/>
        <b/>
        <color theme="1"/>
        <sz val="20.0"/>
      </rPr>
      <t xml:space="preserve"> (радио) усиленная</t>
    </r>
  </si>
  <si>
    <t>6-12 кан., 1 эл.,  FM радио , 7-9,5 дБи</t>
  </si>
  <si>
    <t>звоните</t>
  </si>
  <si>
    <t>Профессиональная серия антенн МИР- антенны для МВ диапазона:</t>
  </si>
  <si>
    <r>
      <rPr>
        <rFont val="Arial"/>
        <color theme="1"/>
        <sz val="14.0"/>
      </rPr>
      <t xml:space="preserve">  Антенны серии «МИР» - полноразмерные антенны, типа «волновой канал». То есть одна антенна настроена только на определенный частотный диапазон, за счет чего и достигается высокое качество приема. Таким образом, чтобы принимать все эфирные каналы необходим комплекс из трех антенн, установленных на одной мачте. Для подключения трех антенн к одному телевизору необходимо так-же устанавливать для каждого комплекса согласующее устройство, а для разводки на несколько телевизоров ― специального домового усилителя, что требует определенных навыков.</t>
    </r>
    <r>
      <rPr>
        <rFont val="Arial"/>
        <b/>
        <color theme="1"/>
        <sz val="14.0"/>
      </rPr>
      <t xml:space="preserve"> </t>
    </r>
    <r>
      <rPr>
        <rFont val="Arial"/>
        <color theme="1"/>
        <sz val="14.0"/>
      </rPr>
      <t xml:space="preserve">	 Основные места установки антенн - частные дома, загородные коттеджи, антенные порты кабельных сетей на крышах высоток.
  Так же в семействе антенн МИР представлены модели для телефонии и радио FM-диапазона.
  Итак, рассмотрим модели наших антенн.
  Для начала разберемся с обозначением телевизионных антенн, например «МИР 3(1-5)». Цифра после названия обозначает кол-во принимающих элементов (вибраторов и директоров) в антенне (в примере 3-х элементная), в скобках указаны частотные каналы на которые может быть настроена данная антенна (для примера с 1-го по 5-й).
  Далее, элементы антенны: 
  ВИБРАТОР, он же приемник ―  элемент антенны в виде замкнутого контура определенного размера из трубки, который и осуществляет непосредственный прием сигнала. У каждой антенны он один.
  ДИРЕКТОР ― пассивный элемент антенны (трубка определенной длины), который создает насыщенность сигнала перед приемником. В антенне их несколько. Чем больше количество директоров, тем меньше помех, шумов и искажений, и больше дальность приема.
В итоге мы предлагаем два вида комплексов: МИР-1 (для нормальных условий приема) и МИР-2 (для зон неуверенного приема).</t>
    </r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</si>
  <si>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МИР 3</t>
    </r>
    <r>
      <rPr>
        <rFont val="Roboto"/>
        <b/>
        <color theme="1"/>
        <sz val="20.0"/>
      </rPr>
      <t xml:space="preserve"> /1-5/ 1-й кан. Метровая</t>
    </r>
  </si>
  <si>
    <t>Усиленная антенна , 1-5 кан., 3 эл.,  4,8-6,3/4,9-6,2 дБи, максимал. Усил на 1-м канале.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</si>
  <si>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МИР 5</t>
    </r>
    <r>
      <rPr>
        <rFont val="Roboto"/>
        <b/>
        <color theme="1"/>
        <sz val="20.0"/>
      </rPr>
      <t xml:space="preserve"> /1-5/ метровая</t>
    </r>
  </si>
  <si>
    <t xml:space="preserve">Усиленная антенна , 1-5 кан., 5 эл.,  5,3-6,6/6-7,5 дБи, 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</si>
  <si>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МИР 7</t>
    </r>
    <r>
      <rPr>
        <rFont val="Roboto"/>
        <b/>
        <color theme="1"/>
        <sz val="20.0"/>
      </rPr>
      <t xml:space="preserve"> /6-12/ метровая ЭФИРНАЯ КОЛЛЕКТИВНАЯ</t>
    </r>
  </si>
  <si>
    <t xml:space="preserve">6-12 кан., 7 эл., 7-9,5 дБи, 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</si>
  <si>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МИР 11</t>
    </r>
    <r>
      <rPr>
        <rFont val="Roboto"/>
        <b/>
        <color theme="1"/>
        <sz val="20.0"/>
      </rPr>
      <t xml:space="preserve"> /6-12/ метровая ЭФИРНАЯ КОЛЛЕКТИВНАЯ</t>
    </r>
  </si>
  <si>
    <t xml:space="preserve">6-12 кан., 11 эл., 8,5-11 дБи, </t>
  </si>
  <si>
    <t>Антенны для усиления связи (GSM/3G/4G/LTE)</t>
  </si>
  <si>
    <t>Антенны для усиления СОТОВОЙ СВЯЗИ и ИНТЕРНЕТА 2G/3G/4G:</t>
  </si>
  <si>
    <r>
      <rPr>
        <rFont val="Roboto"/>
        <b/>
        <color theme="1"/>
        <sz val="20.0"/>
      </rPr>
      <t xml:space="preserve">Комплект усиления 
</t>
    </r>
    <r>
      <rPr>
        <rFont val="Roboto"/>
        <b/>
        <color rgb="FFFF0000"/>
        <sz val="20.0"/>
      </rPr>
      <t xml:space="preserve">СОТОВОЙ СВЯЗИ и ИНТЕРНЕТА №1 </t>
    </r>
    <r>
      <rPr>
        <rFont val="Roboto"/>
        <b/>
        <color theme="1"/>
        <sz val="20.0"/>
      </rPr>
      <t xml:space="preserve"> 
</t>
    </r>
    <r>
      <rPr>
        <rFont val="Roboto"/>
        <b/>
        <color rgb="FFFF0000"/>
        <sz val="20.0"/>
      </rPr>
      <t>МИР</t>
    </r>
    <r>
      <rPr>
        <rFont val="Roboto"/>
        <b/>
        <color theme="1"/>
        <sz val="20.0"/>
      </rPr>
      <t xml:space="preserve"> 
800 -2600  
Китай</t>
    </r>
  </si>
  <si>
    <t>Комплект усиления GSM : 
Подходит под любых операторов сотовой связи: МегаФон, МТС, Билайн, Теле-2, Мотив и др., вещающих на данных частотах.
1. Репитер трехдиапазонный 900/1800/2100, коэффициент усиления -70 дБ
2. Внутреняя антенна 900-2600 8-9 дБ
3. Внешняя антенна 800-2600 -10 дБ- 10дБ TE800/GSM900/GSM1800/LTE1800/UMTS900/UMTS2100/WiFi/LTE2600
4. кабели для подключения антенн 5 и 10 м с выходами - N mail</t>
  </si>
  <si>
    <r>
      <rPr>
        <rFont val="Roboto"/>
        <b/>
        <color theme="1"/>
        <sz val="20.0"/>
      </rPr>
      <t xml:space="preserve">Мощный комплект усиления 
</t>
    </r>
    <r>
      <rPr>
        <rFont val="Roboto"/>
        <b/>
        <color rgb="FFFF0000"/>
        <sz val="20.0"/>
      </rPr>
      <t>СОТОВОЙ СВЯЗИ и ИНТЕРНЕТА №2
STRONG</t>
    </r>
    <r>
      <rPr>
        <rFont val="Roboto"/>
        <b/>
        <color theme="1"/>
        <sz val="20.0"/>
      </rPr>
      <t xml:space="preserve">
800 - 2600  Россия</t>
    </r>
  </si>
  <si>
    <t>Мощный комплект усиления GSM с качественными панельными антеннами -15 дБ: 
Подходит под любых операторов сотовой связи: МегаФон, МТС, Билайн, Теле-2, Мотив и др., вещающих на данных частотах.
1. Репитер трехдиапазонный 900/1800/2100, коэффициент усиления -70 дБ
2. Внутреняя антенна 900-2600 8-15 дБ
3. Внешняя антенна 800-2600 -15дБ- TE800/GSM900/GSM1800/LTE1800/UMTS900/UMTS2100/WiFi/LTE2600
4. кабели для подключения антенн 10 и 15 м с выходами - N maill и F под антенны</t>
  </si>
  <si>
    <r>
      <rPr>
        <rFont val="Roboto"/>
        <b/>
        <color theme="1"/>
        <sz val="20.0"/>
      </rPr>
      <t xml:space="preserve">Самый мощный Комплект усиления 
</t>
    </r>
    <r>
      <rPr>
        <rFont val="Roboto"/>
        <b/>
        <color rgb="FFFF0000"/>
        <sz val="20.0"/>
      </rPr>
      <t xml:space="preserve">СОТОВОЙ СВЯЗИ и ИНТЕРНЕТА №3
STRONG  MAX
</t>
    </r>
    <r>
      <rPr>
        <rFont val="Roboto"/>
        <b/>
        <color theme="1"/>
        <sz val="20.0"/>
      </rPr>
      <t>800 -2600
Россия</t>
    </r>
  </si>
  <si>
    <t>Самый мощный Комплект усиления GSM с приемной панельной антенной 20 дБ : 
Подходит под любых операторов сотовой связи: МегаФон, МТС, Билайн, Теле-2, Мотив и др., вещающих на данных частотах.
1. Репитер трехдиапазонный 900/1800/2100, коэффициент усиления -70 дБ
2. Внутреняя антенна 900-2600 8-15 дБ
3. Внешняя антенна 800-2600 -  20 дБ- TE800/GSM900/GSM1800/LTE1800/UMTS900/UMTS2100/WiFi/LTE2600
4. кабели для подключения антенн 10 и 15 м с выходами - N maill и F под антенны</t>
  </si>
  <si>
    <r>
      <rPr>
        <rFont val="Roboto"/>
        <b/>
        <color theme="1"/>
        <sz val="20.0"/>
      </rPr>
      <t>Антенна для усиления сотовой связи</t>
    </r>
    <r>
      <rPr>
        <rFont val="Roboto"/>
        <b/>
        <color theme="1"/>
        <sz val="20.0"/>
      </rPr>
      <t xml:space="preserve"> ВНЕШНЯЯ 15DBi Россия</t>
    </r>
  </si>
  <si>
    <t>ПАНЕЛЬНАЯ антенна для  усиливает сигнал сотовой связи-15 Дб, что позволяет установить стабильную работу сотовых телефонов и соединение в зонах слабого приема.
2G (GSM1800)
3G (UMTS 2100)
4G (LTE1800, LTE2100, LTE2600) 
Усиление 15 дБ
Комплект: Антенна + комплект крепежа
Вес: 1,315 кг</t>
  </si>
  <si>
    <r>
      <rPr>
        <rFont val="Roboto"/>
        <b/>
        <color theme="1"/>
        <sz val="20.0"/>
      </rPr>
      <t>Антенна для усиления сотовой связи</t>
    </r>
    <r>
      <rPr>
        <rFont val="Roboto"/>
        <b/>
        <color theme="1"/>
        <sz val="20.0"/>
      </rPr>
      <t xml:space="preserve"> ВНЕШНЯЯ 10DBi Китай</t>
    </r>
  </si>
  <si>
    <t>НАПРАВЛЕННАЯ антенна для  усиливает сигнал сотовой связи-10 Дб, что позволяет установить стабильную работу сотовых телефонов и соединение в зонах слабого приема.
2G (GSM1800)
3G (UMTS 2100)
4G (LTE1800, LTE2100, LTE2600) 
Усиление 10 дБ
Комплект: Антенна + комплект крепежа
Вес: 0,9 кг</t>
  </si>
  <si>
    <r>
      <rPr>
        <rFont val="Roboto"/>
        <b/>
        <color theme="1"/>
        <sz val="20.0"/>
      </rPr>
      <t>Антенна для раздачи сигнала сотовой связи</t>
    </r>
    <r>
      <rPr>
        <rFont val="Roboto"/>
        <b/>
        <color theme="1"/>
        <sz val="20.0"/>
      </rPr>
      <t xml:space="preserve"> ВНУТРЕННЯЯ 15DBi Россия</t>
    </r>
  </si>
  <si>
    <t>ПАНЕЛЬНАЯ антенна для  раздачи сигнала сотовой связи-15 Дб в бункере, подвале , любых помещениях , где нет сигнала, что позволяет установить стабильную работу сотовых телефонов и соединение в зонах слабого приема.
2G (GSM1800)
3G (UMTS 2100)
4G (LTE1800, LTE2100, LTE2600) 
Усиление 15 дБ
Комплект: Антенна + комплект крепежа
Вес: 1,1 кг</t>
  </si>
  <si>
    <r>
      <rPr>
        <rFont val="Roboto"/>
        <b/>
        <color theme="1"/>
        <sz val="20.0"/>
      </rPr>
      <t>Купольная антенна для раздачи сигнала сотовой связи</t>
    </r>
    <r>
      <rPr>
        <rFont val="Roboto"/>
        <b/>
        <color theme="1"/>
        <sz val="20.0"/>
      </rPr>
      <t xml:space="preserve"> ВНУТРЕННЯЯ 10 DBi Китай</t>
    </r>
  </si>
  <si>
    <t>КУПОЛЬНАЯ антенна для  раздачи сигнала сотовой связи-10 Дб в бункере, подвале , любых помещениях , где нет сигнала, что позволяет установить стабильную работу сотовых телефонов и соединение в зонах слабого приема.
2G (GSM1800)
3G (UMTS 2100)
4G (LTE1800, LTE2100, LTE2600) 
Усиление 15 дБ
Комплект: Антенна + комплект крепежа+ кабель 5-10 м
Вес: 0,5 кг</t>
  </si>
  <si>
    <r>
      <rPr>
        <rFont val="Roboto"/>
        <b/>
        <color theme="1"/>
        <sz val="20.0"/>
      </rPr>
      <t xml:space="preserve">Переходник к GSM репитерам -    </t>
    </r>
    <r>
      <rPr>
        <rFont val="Roboto"/>
        <b/>
        <color theme="1"/>
        <sz val="20.0"/>
      </rPr>
      <t>F femail - N mail</t>
    </r>
  </si>
  <si>
    <t>Позволяет подключить стандартный кабель RG-6 c F — разъемом к выходу N mail репитера сотового сигнала</t>
  </si>
  <si>
    <r>
      <rPr>
        <rFont val="Roboto"/>
        <b/>
        <color theme="1"/>
        <sz val="20.0"/>
      </rPr>
      <t xml:space="preserve">Панельная антенна для усиления ИНТЕРНЕТА  </t>
    </r>
    <r>
      <rPr>
        <rFont val="Roboto"/>
        <b/>
        <color theme="1"/>
        <sz val="20.0"/>
      </rPr>
      <t>STRONG</t>
    </r>
    <r>
      <rPr>
        <rFont val="Roboto"/>
        <b/>
        <color theme="1"/>
        <sz val="20.0"/>
      </rPr>
      <t xml:space="preserve">    MIMO 2х2        </t>
    </r>
    <r>
      <rPr>
        <rFont val="Roboto"/>
        <b/>
        <color theme="1"/>
        <sz val="20.0"/>
      </rPr>
      <t>15 DB</t>
    </r>
    <r>
      <rPr>
        <rFont val="Roboto"/>
        <b/>
        <color theme="1"/>
        <sz val="20.0"/>
      </rPr>
      <t>i</t>
    </r>
    <r>
      <rPr>
        <rFont val="Roboto"/>
        <b/>
        <color theme="1"/>
        <sz val="20.0"/>
      </rPr>
      <t xml:space="preserve">      Россия</t>
    </r>
  </si>
  <si>
    <t>ПАНЕЛЬНАЯ антенна для 4G модема усиливает сигнал в 20-30 раз, что позволяет увеличить скорость 4G интернета и установить стабильное соединение в зонах слабого приема.
2G (GSM1800)
3G (UMTS 2100)
4G (LTE1800, LTE2100, LTE2600) 
WI-FI (IEEE 802.11b, g)
Усиление 15 дБ
Комплект: Антенна + комплект крепежа
Вес: 1,315 кг</t>
  </si>
  <si>
    <r>
      <rPr>
        <rFont val="Roboto"/>
        <b/>
        <color theme="1"/>
        <sz val="20.0"/>
      </rPr>
      <t xml:space="preserve">Самая мощная панельная антенна для усиления ИНТЕРНЕТА  </t>
    </r>
    <r>
      <rPr>
        <rFont val="Roboto"/>
        <b/>
        <color theme="1"/>
        <sz val="20.0"/>
      </rPr>
      <t>STRONG</t>
    </r>
    <r>
      <rPr>
        <rFont val="Roboto"/>
        <b/>
        <color theme="1"/>
        <sz val="20.0"/>
      </rPr>
      <t xml:space="preserve">    MIMO 2х2        </t>
    </r>
    <r>
      <rPr>
        <rFont val="Roboto"/>
        <b/>
        <color theme="1"/>
        <sz val="20.0"/>
      </rPr>
      <t>20 DB</t>
    </r>
    <r>
      <rPr>
        <rFont val="Roboto"/>
        <b/>
        <color theme="1"/>
        <sz val="20.0"/>
      </rPr>
      <t xml:space="preserve">i </t>
    </r>
    <r>
      <rPr>
        <rFont val="Roboto"/>
        <b/>
        <color theme="1"/>
        <sz val="20.0"/>
      </rPr>
      <t xml:space="preserve">     Россия</t>
    </r>
  </si>
  <si>
    <t>Двойная панельная антенна МИР 3G/4G MIMO – мощное уличное устройство с частотным диапазоном 1700–2700 МГц и коэффициентом усиления 20 дБи, обеспечивающее эффективное улучшение интернета за городом. Совместима с роутерами, сотовыми модемами и 3G/4G-репитерами, идеально подходит для усиления сигнала в различных условиях, включая город, пригород и загородные дома.
УСИЛЕНИЕ 20 дБ
ВЕС	2.7 кг
ГАБАРИТЫ	40 × 40 × 7.5 см</t>
  </si>
  <si>
    <t>Антенна LTE MIMO 4G Пушка 1800-17дБ
(10 элем.)</t>
  </si>
  <si>
    <t>Вес, (гр.):	1100
Габаритные размеры упаковки (Д x Ш x В), (мм.):	520 х 170 х 170
Поддержка MIMO:	✓
Стандарт связи	GSM/3G/4G/Dect
Коэффициент усиления, (дБ):	16 ± 0,6
Рабочий диапазон частота, (МГц):	
1700 — 1900 Мгц
Исполнение:	Всепогодное
Тип антенны:	Направленная</t>
  </si>
  <si>
    <t>Антенна LTE MIMO 4G Барракуда 2600 - 17дБ
(18 элем.)</t>
  </si>
  <si>
    <t>Вес, (гр.):	1100
Габаритные размеры упаковки (Д x Ш x В), (мм.):	520 х 170 х 170
Поддержка MIMO:	✓
Стандарт связи	GSM/3G/4G/Dect
Коэффициент усиления, (дБ):	16 ± 0,6
Рабочий диапазон частота, (МГц):	
2500 — 2700 Мгц
Исполнение:	Всепогодное
Тип антенны:	Направленная</t>
  </si>
  <si>
    <t>Антенна для USB-модемов и терминалов, работающих в сотовых сетях третьего поколения UMTS2100 (WCDMA2100), повышает скорость передачи данных в стандартах HSPA/HSPA+ как в черте города, так и на даче или в загородном доме.
  Антенна также работает в системах связи и передачи данных стандарта LTE/WiMax (диапазон частот 2500 - 2700МГц), обеспечивает значительное увеличение дальности и устойчивости соединения по сравнению со штатными антеннами 4G (LTE) модемов.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</si>
  <si>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ИНТЕРНЕТ-19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3G/4G/LTE</t>
    </r>
  </si>
  <si>
    <r>
      <rPr>
        <rFont val="Arial"/>
        <b/>
        <color theme="1"/>
        <sz val="12.0"/>
      </rPr>
      <t>Основные технические характеристики: 
Поддерживаемые стандарты связи: 3G (UMTS2100/WCDMA/HSPA/ HSPA+), 4G (LTE2600 FDD Band7/Band38), LTE-800, WiFi (IEEE802.11b/g/n)
 Диапазон рабочих частот, МГц................................1800 ― 2700
 Волновое сопротивление, Ом...........................................75
 Коэффициент усиления, дБ......................................</t>
    </r>
    <r>
      <rPr>
        <rFont val="Arial"/>
        <b/>
        <color rgb="FFFF0000"/>
        <sz val="12.0"/>
      </rPr>
      <t>18 – 21</t>
    </r>
    <r>
      <rPr>
        <rFont val="Arial"/>
        <b/>
        <color theme="1"/>
        <sz val="12.0"/>
      </rPr>
      <t xml:space="preserve"> Коэффициент защитного действия, дБ..........12
 Коэффициент стоячей волны по напряжению, не более............ 1,5
 Поляризация...................вертикальная</t>
    </r>
  </si>
  <si>
    <t>Антенны серии СОТОВАЯ СВЯЗЬ GSM/CDMA:</t>
  </si>
  <si>
    <r>
      <rPr>
        <rFont val="Roboto"/>
        <b/>
        <color theme="1"/>
        <sz val="20.0"/>
      </rPr>
      <t xml:space="preserve">Антенна </t>
    </r>
    <r>
      <rPr>
        <rFont val="Roboto"/>
        <b/>
        <color theme="1"/>
        <sz val="20.0"/>
      </rPr>
      <t>МИР GSM-900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14-и элем.</t>
    </r>
    <r>
      <rPr>
        <rFont val="Roboto"/>
        <b/>
        <color theme="1"/>
        <sz val="20.0"/>
      </rPr>
      <t xml:space="preserve"> для усиления сотовой связи </t>
    </r>
  </si>
  <si>
    <t>Антенна “волновой канал”, усиление 17 дБ.
Работает в стандартах GSM 900 (2G), UMTS 900 (3G).
Кол-во Элементов - 14</t>
  </si>
  <si>
    <r>
      <rPr>
        <rFont val="Roboto"/>
        <b/>
        <color theme="1"/>
        <sz val="20.0"/>
      </rPr>
      <t xml:space="preserve">Антенна МИР </t>
    </r>
    <r>
      <rPr>
        <rFont val="Roboto"/>
        <b/>
        <color theme="1"/>
        <sz val="20.0"/>
      </rPr>
      <t>CDMA–450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4эл</t>
    </r>
    <r>
      <rPr>
        <rFont val="Roboto"/>
        <b/>
        <color theme="1"/>
        <sz val="20.0"/>
      </rPr>
      <t xml:space="preserve"> для усиления сотовой связи</t>
    </r>
  </si>
  <si>
    <t>453-467,7 МГц , SKYLINK, 4 эл., 10 дБи</t>
  </si>
  <si>
    <r>
      <rPr>
        <rFont val="Roboto"/>
        <b/>
        <color theme="1"/>
        <sz val="20.0"/>
      </rPr>
      <t xml:space="preserve">Антенна МИР </t>
    </r>
    <r>
      <rPr>
        <rFont val="Roboto"/>
        <b/>
        <color theme="1"/>
        <sz val="20.0"/>
      </rPr>
      <t>CDMA–450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7эл</t>
    </r>
    <r>
      <rPr>
        <rFont val="Roboto"/>
        <b/>
        <color theme="1"/>
        <sz val="20.0"/>
      </rPr>
      <t xml:space="preserve"> для усиления сотовой связи</t>
    </r>
  </si>
  <si>
    <t>453-467,7 МГц , SKYLINK, 7 эл., 13,5 дБи</t>
  </si>
  <si>
    <r>
      <rPr>
        <rFont val="Roboto"/>
        <b/>
        <color theme="1"/>
        <sz val="20.0"/>
      </rPr>
      <t xml:space="preserve">Антенна МИР </t>
    </r>
    <r>
      <rPr>
        <rFont val="Roboto"/>
        <b/>
        <color theme="1"/>
        <sz val="20.0"/>
      </rPr>
      <t>CDMA–450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10эл</t>
    </r>
    <r>
      <rPr>
        <rFont val="Roboto"/>
        <b/>
        <color theme="1"/>
        <sz val="20.0"/>
      </rPr>
      <t xml:space="preserve"> для усиления сотовой связи</t>
    </r>
  </si>
  <si>
    <t>453-467,7 МГц  , SKYLINK, 10 эл., 15,5 дБи</t>
  </si>
  <si>
    <r>
      <rPr>
        <rFont val="Roboto"/>
        <b/>
        <color theme="1"/>
        <sz val="20.0"/>
      </rPr>
      <t xml:space="preserve">Пигтейл
</t>
    </r>
    <r>
      <rPr>
        <rFont val="Roboto"/>
        <b/>
        <color theme="1"/>
        <sz val="20.0"/>
      </rPr>
      <t>CRC9 и TS9</t>
    </r>
  </si>
  <si>
    <t>Разъемы Т59 и CRC9</t>
  </si>
  <si>
    <t>Цифровые ресиверы DVB-T2 и IPTV приставки:</t>
  </si>
  <si>
    <t xml:space="preserve"> На Российском рынке представленно очень большое количество брендов цифровых эфирных приставок и IPTV приставок , но стабильно работают далеко не все . Мы представляем Вам только НАДЕЖНОЕ, ПРОВЕРЕННОЕ НАШИМИ СПЕЦИАЛИСТАМИ , УСТАНОВЛЕННОЕ ТЫСЯЧАМ ПОКУПАТЕЛЕЙ , КОТОРЫЕ ОСТАЛИСЬ ДОВОЛЬНЫ — оборудование.</t>
  </si>
  <si>
    <t>Ресивер DVB-T2/C OPENBOX, YASIN, SKYBOX</t>
  </si>
  <si>
    <t>Цифровой ресивер DVB-T2/DVB-C OPENBOX,YASIN,SKYBOX,OTAU,BEKO,(ГАРАНТИЯ ПРЕДТОРГОВАЯ) и др. встроенный блок питания,с экраном,металлический корпус,шнур в комплекте,читает все форматы со звуком(АС3),возможность просмотра IPTV и YOU TUBE через WI-Fi адаптер - приобретается отдельно)</t>
  </si>
  <si>
    <t>Ресивер DVB-T2/C SELENGA T20DI</t>
  </si>
  <si>
    <t>Цифровой ресивер DVB-T2/DVB-C SELENGA T20DI (возможно подключение внешнего фотоприемника,читает все форматы со звуком(АС3),2 разъема USB(можно подключить мышь и wi-fi,выносной блок питания 5V 2A,кабель дж.3,5 - 3RCA - в комплекте,возможность просмотра IPTV и YOU TUBE,IVI через WI-Fi адаптер - приобретается отдельно)(в коробке 40 штук)</t>
  </si>
  <si>
    <t>Ресивер DVB-T2/C SELENGA T81D</t>
  </si>
  <si>
    <t>Цифровой ресивер DVB-T2/DVB-C SELENGA T81D (читает все форматы со звуком(АС3),2 разъема USB(можно подключить мышь и wi-fi,выносной блок питания 5V 1,5A - в комплекте,с дисплеем и кнопками,шнур в комплекте,возможность просмотра IPTV и YOU TUBE через WI-Fi адаптер - приобретается отдельно)</t>
  </si>
  <si>
    <t>Ресивер DVB-T2/C SELENGA HD950D</t>
  </si>
  <si>
    <t>Цифровой ресивер DVB-T2/DVB-C SELENGA HD950D (встроенный блок питания,с экраном,металлический корпус,шнур в комплекте,читает все форматы со звуком(АС3),2 разъема USB(можно подключить мышь и wi-fi,возможность просмотра IPTV и YOU TUBE через WI-Fi адаптер или через USB-LAN адаптер - приобретается отдельно)</t>
  </si>
  <si>
    <t>Ресивер DVB-T2/C SELENGA HD980D</t>
  </si>
  <si>
    <t>Цифровой ресивер DVB-T2/DVB-C SELENGA HD980D (поддержка H.265,встроенный блок питания,с экраном,металлический корпус,шнур Джек-3,5т. в комплекте,универсальный обучемый пду в комплекте,возмочитает все форматы со звуком(АС3),2 разъема USB(можно подключить мышь и wi-fi,возможность просмотра IPTV и YOU TUBE через WI-Fi адаптер или через встроенное гнездо LAN (8P8C),возможность подключения внешнего блока питания 5вольт или 12 вольт</t>
  </si>
  <si>
    <t>Андроид приставка SELENGA A1</t>
  </si>
  <si>
    <t>Андроид приставка SELENGA A1 (1G+8G) android 7.1.2</t>
  </si>
  <si>
    <t>Ресивер DVB-T2/C NICEDEVICE T623</t>
  </si>
  <si>
    <t>Цифровой ресивер DVB-T2/DVB-C NICEDEVICE T623 БЕЗ ГАРАНТИИ ( пластиковый корпус,внутренний блок питания,экран,кнопки на передней панели,шнур ДЖ3,5-3т. в комплекте,читает все форматы со звуком(АС3),2 разъема USB(можно подключить мышь и wi-fi,возможность просмотра IPTV и YOU TUBE через WI-Fi адаптер</t>
  </si>
  <si>
    <t>Ресивер DVB-T2/C NICEDEVICE T625</t>
  </si>
  <si>
    <t>Цифровой ресивер DVB-T2/DVB-C NICEDEVICE T625 ( металлический корпус,встроенный блок питания,экран,кнопки на передней панели,шнур 3т-3т. в комплекте,читает все форматы со звуком(АС3),2 разъема USB(можно подключить мышь и wi-fi,возможность просмотра IPTV и YOU TUBE через WI-Fi адаптер</t>
  </si>
  <si>
    <t>Ресивер DVB-T2/C NICEDEVICE T626</t>
  </si>
  <si>
    <t>Цифровой ресивер DVB-T2/DVB-C NICEDEVICE T626 ( металлический корпус,встроенный блок питания,экран,кнопки на передней панели,шнур 3т-3т. в комплекте,читает все форматы со звуком(АС3),2 разъема USB(можно подключить мышь и wi-fi,возможность просмотра IPTV и YOU TUBE через WI-Fi адаптер, гнездо для подключения патч корда, разъем под внешний блок питания 5 или 12 вольт</t>
  </si>
  <si>
    <t>Ресивер DVB-T2/C SELENGA T61D</t>
  </si>
  <si>
    <t>Цифровой ресивер DVB-T2/DVB-C SELENGA T61D (читает все форматы со звуком(АС3),2 разъема USB(можно подключить мышь и wi-fi,встроенный блок питания,с дисплеем и кнопками,шнур в комплекте,возможность просмотра IPTV и YOU TUBE через WI-Fi адаптер - приобретается отдельно)</t>
  </si>
  <si>
    <t>Ресивер DVB-T2/C SELENGA T68D</t>
  </si>
  <si>
    <t>Цифровой ресивер DVB-T2/DVB-C SELENGA T68D (читает все форматы со звуком(АС3),2 разъема USB(можно подключить мышь и wi-fi,выносной блок питания 5V 1,5A - в комплекте,с дисплеем и кнопками,шнур в комплекте,возможность просмотра IPTV и YOU TUBE через WI-Fi адаптер - приобретается отдельно)</t>
  </si>
  <si>
    <t>Ресивер DVB-T2/C SELENGA T69M</t>
  </si>
  <si>
    <t>Цифровой ресивер DVB-T2/DVB-C SELENGA T69M МЕТАЛЛИЧЕСКИЙ корпус (читает все форматы со звуком(АС3),2 разъема USB(можно подключить мышь и wi-fi,выносной блок питания 5V 2A - в комплекте,с дисплеем и кнопками,шнур в комплекте,возможность просмотра IPTV и YOU TUBE через WI-Fi адаптер - приобретается отдельно)</t>
  </si>
  <si>
    <t>Ресивер DVB-T2/C SELENGA T82D</t>
  </si>
  <si>
    <t>Цифровой ресивер DVB-T2/DVB-C SELENGA T82D (читает все форматы со звуком(АС3),2 разъема USB(можно подключить мышь и wi-fi,выносной блок питания 5V 1,5A - в комплекте,с дисплеем и кнопками,шнур в комплекте,возможность просмотра IPTV и YOU TUBE через WI-Fi адаптер - приобретается отдельно)</t>
  </si>
  <si>
    <t>Ресивер DVB-T2/C SELENGA HD960D</t>
  </si>
  <si>
    <t>Цифровой ресивер DVB-T2/DVB-C SELENGA HD960D (встроенный блок питания,с экраном,металлический корпус,шнур в комплекте,читает все форматы со звуком(АС3),2 разъема USB(можно подключить мышь и wi-fi,возможность просмотра IPTV и YOU TUBE через WI-Fi адаптер или через USB-LAN адаптер - приобретается отдельно)</t>
  </si>
  <si>
    <t>Ресивер DVB-T2/C SELENGA HD970D</t>
  </si>
  <si>
    <t>Цифровой ресивер DVB-T2/DVB-C SELENGA HD970D (встроенный блок питания,с экраном,металлический корпус,шнур в комплекте,читает все форматы со звуком(АС3) HVEC 265, 2 разъема USB(можно подключить мышь и wi-fi,возможность просмотра IPTV и YOU TUBE через WI-Fi адаптер или через USB-LAN адаптер - приобретается отдельно)</t>
  </si>
  <si>
    <t>Андроид приставка SELENGA A7</t>
  </si>
  <si>
    <t>Андроид приставка SELENGA A7 (2G+8G) android 12.</t>
  </si>
  <si>
    <t>Андроид приставка Gi 98 EASY</t>
  </si>
  <si>
    <t>Андроид приставка Gi 98 EASY (2G+16G, ALWINNER H313) android ATV 10</t>
  </si>
  <si>
    <t>Андроид СТИК-приставка M98 Y9(Q6)</t>
  </si>
  <si>
    <t>Андроид СТИК-приставка M98 Y9(Q6) (2G+16G, Amlogic S905Y4)</t>
  </si>
  <si>
    <t>Андроид приставка T95 Alwinner H6</t>
  </si>
  <si>
    <t>Андроид приставка T95 Alwinner H6 (2G+16G) android 10.0</t>
  </si>
  <si>
    <t>Андроид приставка H96MAX RK3318</t>
  </si>
  <si>
    <t>Андроид приставка H96MAX RK3318 (2G+16G) android 9.0</t>
  </si>
  <si>
    <t>Андроид приставка G96MAX ALWINNER H6</t>
  </si>
  <si>
    <t>Андроид приставка G96MAX ALWINNER H6 (2G+16G) android 10.0</t>
  </si>
  <si>
    <t>Андроид приставка G96 MINI ALWINNER H313</t>
  </si>
  <si>
    <t>Андроид приставка G96 MINI ALWINNER H313 (2G+16G) android 10.0</t>
  </si>
  <si>
    <t>Андроид приставка H98pro (S905Y4)</t>
  </si>
  <si>
    <t>Андроид приставка H98pro (S905Y4) (2G+16G) android 11</t>
  </si>
  <si>
    <t>Андроид приставка Q98pro (S905Y4)</t>
  </si>
  <si>
    <t>Андроид приставка Q98pro (S905Y4) (2G+16G) android 11</t>
  </si>
  <si>
    <t>Андроид приставка Q98pro (S905Y4) 4G+32G</t>
  </si>
  <si>
    <t>Андроид приставка Q98pro (S905Y4) (4G+32G) android 11</t>
  </si>
  <si>
    <t>Андроид приставка Q98pro (S905Y4) 4G+64G</t>
  </si>
  <si>
    <t>Андроид приставка Q98pro (S905Y4) (4G+64G) android 11</t>
  </si>
  <si>
    <t>Андроид приставка H98pro (S905Y4) 4G+64G</t>
  </si>
  <si>
    <t>Андроид приставка H98pro (S905Y4) (4G+64G) android 11</t>
  </si>
  <si>
    <r>
      <rPr>
        <rFont val="Roboto"/>
        <b/>
        <color theme="1"/>
        <sz val="20.0"/>
      </rPr>
      <t xml:space="preserve">ИК-приёмник внешний </t>
    </r>
    <r>
      <rPr>
        <rFont val="Roboto"/>
        <b/>
        <color theme="1"/>
        <sz val="20.0"/>
      </rPr>
      <t>LF-DX8</t>
    </r>
    <r>
      <rPr>
        <rFont val="Roboto"/>
        <b/>
        <color theme="1"/>
        <sz val="20.0"/>
      </rPr>
      <t xml:space="preserve"> для ресиверов</t>
    </r>
  </si>
  <si>
    <t>ИК-приёмник представляет собой устройство, состоящее из датчика, провода и Джек-разъема 3,5 (как у наушников), предназначенного для подключения к ресиверу. С его помощью пульт дистанционного управления управляет ресивером через преграды. От пульта управления сигнал поступает на расположенный в пределах видимости ИК-приёмник и далее через провод передается на ресивер, который располагается вне "зоны видимости" пульта. Подходит ко всем современным ресиверам Триколор ТВ оснащённым разъёмом IR на задней панели (например GS-U510, GS-B211, GS-E212, GS-E501, GS-C5911 …).</t>
  </si>
  <si>
    <t>Wi-Fi адаптер с антенной</t>
  </si>
  <si>
    <t xml:space="preserve"> Wi-Fi адаптер беспроводной. Чипсет MT7601, USB 2.0 разъем ,IEEE802.11b/g/n,частота 2,4 ГГц, скорость передачи данных: 150 Мбит , антенна 5dbi,питание: 5В USB.</t>
  </si>
  <si>
    <t>Антенные МАЧТЫ</t>
  </si>
  <si>
    <t>СОСТАВНЫЕ МАЧТЫ:</t>
  </si>
  <si>
    <r>
      <rPr>
        <rFont val="Arial"/>
        <color theme="1"/>
        <sz val="14.0"/>
      </rPr>
      <t>Мачты МИР п</t>
    </r>
    <r>
      <rPr>
        <rFont val="Arial"/>
        <color rgb="FF000000"/>
        <sz val="14.0"/>
      </rPr>
      <t>редназначены для монтажа эфирных антенных комплексов , различных DVB-T2/GSM/WIMAX/FM антенн и другого оборудования.Мачты имеют различную конструкцию и длину.  В основе устройства мачт МИР применен составной и телескопический принципы (труба в трубе), который позволяет увеличивать и уменьшать длину мачты в несколько раз, что дает возможность транспортировать, устанавливать и использовать мачту большой рабочей высоты без применения специальной техники. 
 Отличаются материалом — алюминий, что делает ее легкой. На мачте МИР используется толстостенная труба , поэтому  можно смонтировать конструкции большой длины. Такая мачта не коррозирует , ее легко можно установить и демонтировать , т. е. она является многоразовой в отличие от мачт из стали .</t>
    </r>
  </si>
  <si>
    <r>
      <rPr>
        <rFont val="Roboto"/>
        <b/>
        <color theme="1"/>
        <sz val="20.0"/>
      </rPr>
      <t xml:space="preserve">Мачта для антенн, диаметр </t>
    </r>
    <r>
      <rPr>
        <rFont val="Roboto"/>
        <b/>
        <color theme="1"/>
        <sz val="20.0"/>
      </rPr>
      <t>35 мм,</t>
    </r>
    <r>
      <rPr>
        <rFont val="Roboto"/>
        <b/>
        <color theme="1"/>
        <sz val="20.0"/>
      </rPr>
      <t xml:space="preserve"> Длина </t>
    </r>
    <r>
      <rPr>
        <rFont val="Roboto"/>
        <b/>
        <color theme="1"/>
        <sz val="20.0"/>
      </rPr>
      <t>1,5 метра</t>
    </r>
  </si>
  <si>
    <t>Диаметр трубы - 35 мм
Толщина металла - 1,2 мм
Тип - составная
Кол-во колен - 1 шт
ДЛИНА - 1,5 метра</t>
  </si>
  <si>
    <r>
      <rPr>
        <rFont val="Roboto"/>
        <b/>
        <color theme="1"/>
        <sz val="20.0"/>
      </rPr>
      <t xml:space="preserve">Мачта для антенн, диаметр </t>
    </r>
    <r>
      <rPr>
        <rFont val="Roboto"/>
        <b/>
        <color theme="1"/>
        <sz val="20.0"/>
      </rPr>
      <t>35 мм</t>
    </r>
    <r>
      <rPr>
        <rFont val="Roboto"/>
        <b/>
        <color theme="1"/>
        <sz val="20.0"/>
      </rPr>
      <t xml:space="preserve">, Длина </t>
    </r>
    <r>
      <rPr>
        <rFont val="Roboto"/>
        <b/>
        <color theme="1"/>
        <sz val="20.0"/>
      </rPr>
      <t>3 метра</t>
    </r>
  </si>
  <si>
    <t>Диаметр трубы - 35 мм
Толщина металла - 1,2 мм
Тип - составная
Кол-во колен - 2 шт
ДЛИНА - 3 метра</t>
  </si>
  <si>
    <r>
      <rPr>
        <rFont val="Roboto"/>
        <b/>
        <color theme="1"/>
        <sz val="20.0"/>
      </rPr>
      <t xml:space="preserve">Мачта для антенн, диаметр </t>
    </r>
    <r>
      <rPr>
        <rFont val="Roboto"/>
        <b/>
        <color theme="1"/>
        <sz val="20.0"/>
      </rPr>
      <t>35</t>
    </r>
    <r>
      <rPr>
        <rFont val="Roboto"/>
        <b/>
        <color theme="1"/>
        <sz val="20.0"/>
      </rPr>
      <t xml:space="preserve"> мм, Длина </t>
    </r>
    <r>
      <rPr>
        <rFont val="Roboto"/>
        <b/>
        <color theme="1"/>
        <sz val="20.0"/>
      </rPr>
      <t>4,5 метров</t>
    </r>
  </si>
  <si>
    <t>Диаметр трубы - 35 мм
Толщина металла - 1,2 мм
Тип - составная
Кол-во колен - 3 шт
ДЛИНА - 4,5 метра</t>
  </si>
  <si>
    <t>Мачта для антенн, диаметр 50 мм, Длина 1,5 метра</t>
  </si>
  <si>
    <t>Диаметр трубы - 50 мм
Толщина металла - 1,5 мм
Тип - составная
Кол-во колен - 1 шт
ДЛИНА - 1,5 метра</t>
  </si>
  <si>
    <r>
      <rPr>
        <rFont val="Roboto"/>
        <b/>
        <color theme="1"/>
        <sz val="20.0"/>
      </rPr>
      <t xml:space="preserve">Мачта для антенн, диаметр </t>
    </r>
    <r>
      <rPr>
        <rFont val="Roboto"/>
        <b/>
        <color theme="1"/>
        <sz val="20.0"/>
      </rPr>
      <t>50 мм</t>
    </r>
    <r>
      <rPr>
        <rFont val="Roboto"/>
        <b/>
        <color theme="1"/>
        <sz val="20.0"/>
      </rPr>
      <t xml:space="preserve">, Длина </t>
    </r>
    <r>
      <rPr>
        <rFont val="Roboto"/>
        <b/>
        <color theme="1"/>
        <sz val="20.0"/>
      </rPr>
      <t>3 метра</t>
    </r>
  </si>
  <si>
    <t>Диаметр трубы - 50 мм
Толщина металла - 1,5 мм
Тип - составная
Кол-во колен - 2 шт
ДЛИНА - 3 метра</t>
  </si>
  <si>
    <r>
      <rPr>
        <rFont val="Roboto"/>
        <b/>
        <color theme="1"/>
        <sz val="20.0"/>
      </rPr>
      <t xml:space="preserve">Мачта для антенн, диаметр </t>
    </r>
    <r>
      <rPr>
        <rFont val="Roboto"/>
        <b/>
        <color theme="1"/>
        <sz val="20.0"/>
      </rPr>
      <t>50 мм</t>
    </r>
    <r>
      <rPr>
        <rFont val="Roboto"/>
        <b/>
        <color theme="1"/>
        <sz val="20.0"/>
      </rPr>
      <t xml:space="preserve">, </t>
    </r>
    <r>
      <rPr>
        <rFont val="Roboto"/>
        <b/>
        <color theme="1"/>
        <sz val="20.0"/>
      </rPr>
      <t>Длина 4,5 метра</t>
    </r>
  </si>
  <si>
    <t>Диаметр трубы - 50 мм
Толщина металла - 1,5 мм
Тип - составная
Кол-во колен - 3 шт
ДЛИНА - 4,5 метра</t>
  </si>
  <si>
    <t>Мачта для антенн, диаметр 50 мм, Длина 6 метров</t>
  </si>
  <si>
    <t>Диаметр трубы - 50 мм
Толщина металла - 1,5 мм
Тип - составная
Кол-во колен - 4 шт
ДЛИНА - 6 метров</t>
  </si>
  <si>
    <t>Мачта для антенн, диаметр 50 мм, Длина 7,5 метров</t>
  </si>
  <si>
    <t>Диаметр трубы - 50 мм
Толщина металла - 1,5 мм
Тип - составная
Кол-во колен - 5 шт
ДЛИНА - 7,5 метра</t>
  </si>
  <si>
    <t>Мачта для антенн, диаметр 50 мм, Длина 9 метров</t>
  </si>
  <si>
    <t>Диаметр трубы - 50 мм
Толщина металла - 1,5 мм
Тип - составная
Кол-во колен - 6 шт
ДЛИНА - 9 метров</t>
  </si>
  <si>
    <t>Мачта для антенн, диаметр 60 мм, Длина 2 метра</t>
  </si>
  <si>
    <t>Диаметр трубы - 60 мм
Толщина металла - 2 мм
Тип - составная
Кол-во колен - 1 шт
ДЛИНА - 2 метра</t>
  </si>
  <si>
    <t>Мачта для антенн, диаметр 60 мм, Длина 4 метра</t>
  </si>
  <si>
    <t>Диаметр трубы - 60 мм
Толщина металла - 2 мм
Тип - составная
Кол-во колен - 2 шт
ДЛИНА - 4 метра</t>
  </si>
  <si>
    <t>Мачта для антенн, диаметр 60 мм, Длина 6 метров</t>
  </si>
  <si>
    <t>Диаметр трубы - 60 мм
Толщина металла - 2 мм
Тип - составная
Кол-во колен - 3 шт
ДЛИНА - 6 метров</t>
  </si>
  <si>
    <t>Мачта для антенн, диаметр 60 мм, Длина 8 метров</t>
  </si>
  <si>
    <t>Диаметр трубы - 60 мм
Толщина металла - 2 мм
Тип - составная
Кол-во колен - 4 шт
ДЛИНА - 8 метров</t>
  </si>
  <si>
    <t>Мачта для антенн, диаметр 60 мм, Длина 10 метров</t>
  </si>
  <si>
    <t>Диаметр трубы - 60 мм
Толщина металла - 2 мм
Тип - составная
Кол-во колен - 5 шт
ДЛИНА - 10 метров</t>
  </si>
  <si>
    <t>Мачта для антенн, диаметр 60 мм, Длина 12 метров</t>
  </si>
  <si>
    <r>
      <rPr>
        <rFont val="Arial"/>
        <b/>
        <color theme="1"/>
        <sz val="12.0"/>
      </rPr>
      <t xml:space="preserve">Диаметр трубы - 60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- 2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>Кол-во колен</t>
    </r>
    <r>
      <rPr>
        <rFont val="Segoe UI"/>
        <b/>
        <color rgb="FF000000"/>
        <sz val="14.0"/>
      </rPr>
      <t xml:space="preserve"> - 6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- 12 метров
</t>
    </r>
  </si>
  <si>
    <t>Мачта для антенн, диаметр 60 мм, Длина 14 метров</t>
  </si>
  <si>
    <r>
      <rPr>
        <rFont val="Arial"/>
        <b/>
        <color theme="1"/>
        <sz val="12.0"/>
      </rPr>
      <t xml:space="preserve">Диаметр </t>
    </r>
    <r>
      <rPr>
        <rFont val="Segoe UI"/>
        <b val="0"/>
        <color rgb="FF000000"/>
        <sz val="14.0"/>
      </rPr>
      <t>трубы</t>
    </r>
    <r>
      <rPr>
        <rFont val="Segoe UI"/>
        <b/>
        <color rgb="FF000000"/>
        <sz val="14.0"/>
      </rPr>
      <t xml:space="preserve"> - 60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- 2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>Кол-во колен</t>
    </r>
    <r>
      <rPr>
        <rFont val="Segoe UI"/>
        <b/>
        <color rgb="FF000000"/>
        <sz val="14.0"/>
      </rPr>
      <t xml:space="preserve"> - 7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- 14 метров
</t>
    </r>
  </si>
  <si>
    <t>Мачта для антенн, диаметр 70 мм Длина 2 метра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</si>
  <si>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- 1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- 2 метра</t>
    </r>
  </si>
  <si>
    <t>Мачта для антенн, диаметр 70 мм Длина 4 метра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</si>
  <si>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- 2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- 4 метра</t>
    </r>
  </si>
  <si>
    <t>Мачта для антенн, диаметр 70 мм Длина 6 метров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</si>
  <si>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- 3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- 6 метров</t>
    </r>
  </si>
  <si>
    <t>Мачта для антенн, диаметр 70 мм Длина 8 метров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</si>
  <si>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- 4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- 8 метров</t>
    </r>
  </si>
  <si>
    <t>Мачта для антенн, диаметр 70 мм Длина 10 метров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</si>
  <si>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- 5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- 10 метров</t>
    </r>
  </si>
  <si>
    <t>Мачта для антенн, диаметр 70 мм Длина 12 метров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</si>
  <si>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- 6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- 12 метров</t>
    </r>
  </si>
  <si>
    <t>Мачта для антенн, диаметр 70 мм Длина 14 метров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</si>
  <si>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- 7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- 14 метров</t>
    </r>
  </si>
  <si>
    <t>Мачта для антенн, диаметр 70 мм Длина 16 метров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</si>
  <si>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- 8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- 16 метров</t>
    </r>
  </si>
  <si>
    <t>Мачта для антенн, диаметр 70 мм Длина 18 метров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</si>
  <si>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- 9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- 18 метров</t>
    </r>
  </si>
  <si>
    <t>Мачта для антенн, диаметр 70 мм Длина 20 метров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</si>
  <si>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- 10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- 20 метров</t>
    </r>
  </si>
  <si>
    <t>Мачта для антенн, диаметр 70 мм Длина 22 метра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</si>
  <si>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- 11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- 22 метра</t>
    </r>
  </si>
  <si>
    <t>Мачта для антенн, диаметр 70 мм Длина 24 метра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</si>
  <si>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- 12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- 24 метра</t>
    </r>
  </si>
  <si>
    <t>Мачта для антенн, диаметр 70 мм Длина 26 метров</t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</si>
  <si>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- 13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- 26 метров</t>
    </r>
  </si>
  <si>
    <r>
      <rPr>
        <rFont val="Roboto"/>
        <b/>
        <color theme="1"/>
        <sz val="20.0"/>
      </rPr>
      <t xml:space="preserve">Мачта для антенн, диаметр </t>
    </r>
    <r>
      <rPr>
        <rFont val="Roboto"/>
        <b/>
        <color theme="1"/>
        <sz val="20.0"/>
      </rPr>
      <t>70 мм</t>
    </r>
    <r>
      <rPr>
        <rFont val="Roboto"/>
        <b/>
        <color theme="1"/>
        <sz val="20.0"/>
      </rPr>
      <t xml:space="preserve"> Длина </t>
    </r>
    <r>
      <rPr>
        <rFont val="Roboto"/>
        <b/>
        <color theme="1"/>
        <sz val="20.0"/>
      </rPr>
      <t>28 метров</t>
    </r>
  </si>
  <si>
    <r>
      <rPr>
        <rFont val="Arial"/>
        <b/>
        <color theme="1"/>
        <sz val="12.0"/>
      </rPr>
      <t xml:space="preserve">Диаметр трубы - 70 мм
</t>
    </r>
    <r>
      <rPr>
        <rFont val="Segoe UI"/>
        <b val="0"/>
        <color rgb="FF000000"/>
        <sz val="14.0"/>
      </rPr>
      <t>Толщина металла</t>
    </r>
    <r>
      <rPr>
        <rFont val="Segoe UI"/>
        <b/>
        <color rgb="FF000000"/>
        <sz val="14.0"/>
      </rPr>
      <t xml:space="preserve"> - 3 мм
</t>
    </r>
    <r>
      <rPr>
        <rFont val="Segoe UI"/>
        <b val="0"/>
        <color rgb="FF000000"/>
        <sz val="14.0"/>
      </rPr>
      <t>Тип</t>
    </r>
    <r>
      <rPr>
        <rFont val="Segoe UI"/>
        <b/>
        <color rgb="FF000000"/>
        <sz val="14.0"/>
      </rPr>
      <t xml:space="preserve"> - составная
</t>
    </r>
    <r>
      <rPr>
        <rFont val="Segoe UI"/>
        <b val="0"/>
        <color rgb="FF000000"/>
        <sz val="14.0"/>
      </rPr>
      <t xml:space="preserve">Кол-во колен </t>
    </r>
    <r>
      <rPr>
        <rFont val="Segoe UI"/>
        <b/>
        <color rgb="FF000000"/>
        <sz val="14.0"/>
      </rPr>
      <t xml:space="preserve">- 14 шт
</t>
    </r>
    <r>
      <rPr>
        <rFont val="Segoe UI"/>
        <b val="0"/>
        <color rgb="FF000000"/>
        <sz val="14.0"/>
      </rPr>
      <t>ДЛИНА</t>
    </r>
    <r>
      <rPr>
        <rFont val="Segoe UI"/>
        <b/>
        <color rgb="FF000000"/>
        <sz val="14.0"/>
      </rPr>
      <t xml:space="preserve"> - 28 метров</t>
    </r>
  </si>
  <si>
    <t>Мачта для антенн, диаметр 70 мм Длина 30 метров</t>
  </si>
  <si>
    <r>
      <rPr>
        <rFont val="Arial"/>
        <b/>
        <color theme="1"/>
        <sz val="12.0"/>
      </rPr>
      <t xml:space="preserve">Мачта пятнадцати секционная </t>
    </r>
    <r>
      <rPr>
        <rFont val="Arial"/>
        <b val="0"/>
        <color theme="1"/>
        <sz val="12.0"/>
      </rPr>
      <t xml:space="preserve">с опорой ОП-750 подпятником и 5-ю кольцами для крепления растяжек, длина 30 м . Диаметр трубы -Д70. Вес мачты </t>
    </r>
    <r>
      <rPr>
        <rFont val="Arial"/>
        <b/>
        <color theme="1"/>
        <sz val="12.0"/>
      </rPr>
      <t xml:space="preserve">МА-30 </t>
    </r>
    <r>
      <rPr>
        <rFont val="Arial"/>
        <b val="0"/>
        <color theme="1"/>
        <sz val="12.0"/>
      </rPr>
      <t>―</t>
    </r>
    <r>
      <rPr>
        <rFont val="Arial"/>
        <b/>
        <color theme="1"/>
        <sz val="12.0"/>
      </rPr>
      <t xml:space="preserve"> 60 кг + опорная площадка -20кг.</t>
    </r>
    <r>
      <rPr>
        <rFont val="Arial"/>
        <b val="0"/>
        <color theme="1"/>
        <sz val="12.0"/>
      </rPr>
      <t xml:space="preserve"> (масса аналогичной мачты из стали будет более 100 кг)</t>
    </r>
  </si>
  <si>
    <t>Телескопические антенные МАЧТЫ</t>
  </si>
  <si>
    <t xml:space="preserve">  Серия — Легкие Телескопические Мачты -ТМ
Предназначена для мобильного использования в режиме СОБРАЛ-РАЗОБРАЛ. Основное преимущество перед составными алюминиевыми мачтами — малый транспортный объем — мачта представляет собой «тубус» длиной 1.7м (12 м в разложенном состоянии)  , который раздвигается в длину . На «тубусе» имеется лямка для удобной переноски мачты в сложенном виде . Основное преимущество перед стальными телескопическими мачтами — малый вес , изделие в 3 раза легче , не ржавеет и не коррозирует . 
 В результате получается жесткая конструкция для многоразового использования .</t>
  </si>
  <si>
    <r>
      <rPr>
        <rFont val="Roboto"/>
        <b/>
        <color rgb="FFFF0000"/>
        <sz val="20.0"/>
      </rPr>
      <t>ТМ-12-9/1,7</t>
    </r>
    <r>
      <rPr>
        <rFont val="Roboto"/>
        <b/>
        <color theme="1"/>
        <sz val="20.0"/>
      </rPr>
      <t xml:space="preserve">  вес 10 кг — легкая тактическая мачта</t>
    </r>
  </si>
  <si>
    <t xml:space="preserve">Мачта представляет собой «тубус» длиной 1.7м (12 м в разложенном состоянии-9 колен), который раздвигается в длину . На «тубусе» имеется лямка для удобной переноски мачты в сложенном виде. Конструкция состоит из алюминиевых труб диаметром мм: 60-2, 55-2, 50-2, 45-2, 40-2, 35-2, 30-2, 25-2, 20-2 мм .       Подпятником и кольцами под растяжки комплектуется при необходимости </t>
  </si>
  <si>
    <t xml:space="preserve"> 13.3 Комплектующие к мачтам:</t>
  </si>
  <si>
    <r>
      <rPr>
        <rFont val="Roboto"/>
        <b/>
        <color theme="1"/>
        <sz val="20.0"/>
      </rPr>
      <t>ОП-500</t>
    </r>
    <r>
      <rPr>
        <rFont val="Roboto"/>
        <b/>
        <color theme="1"/>
        <sz val="20.0"/>
      </rPr>
      <t xml:space="preserve"> опорная площадка для установки на грунт мачт МИР-18 и МИР 30 
</t>
    </r>
  </si>
  <si>
    <t>Вес — 5,2 кг размеры Д*Ш*В — 500*500*90 мм</t>
  </si>
  <si>
    <t>1 шт.</t>
  </si>
  <si>
    <r>
      <rPr>
        <rFont val="Roboto"/>
        <b/>
        <color theme="1"/>
        <sz val="20.0"/>
      </rPr>
      <t>ОП-750</t>
    </r>
    <r>
      <rPr>
        <rFont val="Roboto"/>
        <b/>
        <color theme="1"/>
        <sz val="20.0"/>
      </rPr>
      <t xml:space="preserve"> опорная площадка для установки на грунт мачт МИР-18 и МИР 30 
</t>
    </r>
  </si>
  <si>
    <t>Вес — 20 кг размеры Д*Ш*В — 750*750*100 мм.</t>
  </si>
  <si>
    <r>
      <rPr>
        <rFont val="Roboto"/>
        <b/>
        <color theme="1"/>
        <sz val="20.0"/>
      </rPr>
      <t xml:space="preserve">Анкер-гвоздь-АГ-750 для крепления </t>
    </r>
    <r>
      <rPr>
        <rFont val="Roboto"/>
        <b/>
        <color theme="1"/>
        <sz val="20.0"/>
      </rPr>
      <t xml:space="preserve"> опорных площадок к грунту
</t>
    </r>
  </si>
  <si>
    <r>
      <rPr>
        <rFont val="Quattrocento Sans"/>
        <b/>
        <color rgb="FF000000"/>
        <sz val="12.0"/>
      </rPr>
      <t xml:space="preserve">Диаметр D12мм. Комплект АГ-750  – 5 шт. </t>
    </r>
    <r>
      <rPr>
        <rFont val="Arial"/>
        <b val="0"/>
        <color rgb="FF000000"/>
        <sz val="16.0"/>
      </rPr>
      <t>Вес к-та — 3,8 кг размеры Д*Ш*В — 750*30*30 мм</t>
    </r>
  </si>
  <si>
    <t>50</t>
  </si>
  <si>
    <t>Точка крепления растяжек в грунт ТК-1320</t>
  </si>
  <si>
    <t>Труба D60, толщина стенки -2 мм. Вес блока 4шт — 15,5 кг размеры Д*Ш*В — 1350*120*120 мм. 
ЦЕНА ЗА 1 ШТ! В упаковке 4 ШТ!</t>
  </si>
  <si>
    <t>1 упак.</t>
  </si>
  <si>
    <t>Кольца для крепления растяжек —    К-35</t>
  </si>
  <si>
    <t>Кольцо для крепления растяжек на 3-и направления на мачтах диаметром до Д35 мм</t>
  </si>
  <si>
    <t>10</t>
  </si>
  <si>
    <t>Кольца для крепления растяжек —    К-50</t>
  </si>
  <si>
    <t>Кольцо для крепления растяжек на 3-и направления на мачтах диаметром до Д50 мм</t>
  </si>
  <si>
    <t>Кольца для крепления растяжек —    К-60</t>
  </si>
  <si>
    <t>Кольцо для крепления растяжек на 3-и и 4-е направления на мачтах диаметром до Д60 мм</t>
  </si>
  <si>
    <t>Кольца для крепления растяжек —    К-70</t>
  </si>
  <si>
    <t>Кольцо для крепления растяжек на 3-и и 4-е направления на мачтах диаметром до Д70 мм</t>
  </si>
  <si>
    <t>Универсальное кольцо для крепления растяжек —    К-60-К-70</t>
  </si>
  <si>
    <t>Универсальное Кольцо для крепления растяжек на 3-и и 4-е направления на мачтах диаметром до Д60-Д70 мм</t>
  </si>
  <si>
    <t>100</t>
  </si>
  <si>
    <t>Подпятник для мачт диаметром Д35-50мм</t>
  </si>
  <si>
    <t>Тальреп ТП-5</t>
  </si>
  <si>
    <t>Данный вид талрепа по своей конструкции состоит из корпуса и двух креплений в виде кольца, которые фиксируются на корпусе с помощью резьбового соединения.</t>
  </si>
  <si>
    <t>Тальреп ТП-12</t>
  </si>
  <si>
    <t>Зажим для троса 4 мм ЗДТ-4</t>
  </si>
  <si>
    <t>для стальных канатов Д4мм</t>
  </si>
  <si>
    <t>Коуш 4 мм КШ-4</t>
  </si>
  <si>
    <t>Трос стальной в изоляции D2мм</t>
  </si>
  <si>
    <t>цена за  бухту- 200 м</t>
  </si>
  <si>
    <t>1 бухта</t>
  </si>
  <si>
    <t>Трос стальной D4мм</t>
  </si>
  <si>
    <t>КРОНШТЕЙНЫ</t>
  </si>
  <si>
    <t xml:space="preserve"> Для обеспечения долговечной работы эфирных и спутниковых антенн необходимо надежное оборудование для их монтажа. Мы изготавливаем 15 видов стеновых кронштейнов из стали и 5 видов легких мачт из алюминия. Мачты и стеновые кронштейны серии МИР зарекомендовали себя как качественное и недорогое оборудование на всей территории России .</t>
  </si>
  <si>
    <t>Кронштейны для крепления эфирных антенн :</t>
  </si>
  <si>
    <t xml:space="preserve"> Используются легкие стеновые кронштейны для крепления небольших антенн из стали или алюминия серии АЛЬФА , STRONG , REFLECTOR , ФАВОРИТ, видеокамер , датчиков и другого оборудования.</t>
  </si>
  <si>
    <r>
      <rPr>
        <rFont val="Roboto"/>
        <b/>
        <color theme="1"/>
        <sz val="20.0"/>
      </rPr>
      <t xml:space="preserve">КРОНШТЕЙН ДЛЯ </t>
    </r>
    <r>
      <rPr>
        <rFont val="Roboto"/>
        <b/>
        <color theme="1"/>
        <sz val="20.0"/>
      </rPr>
      <t>3G/4G</t>
    </r>
    <r>
      <rPr>
        <rFont val="Roboto"/>
        <b/>
        <color theme="1"/>
        <sz val="20.0"/>
      </rPr>
      <t xml:space="preserve"> АНТЕНН (4 отверстия) </t>
    </r>
    <r>
      <rPr>
        <rFont val="Roboto"/>
        <b/>
        <color theme="1"/>
        <sz val="20.0"/>
      </rPr>
      <t>вынос 20 см</t>
    </r>
  </si>
  <si>
    <t>Короткий кронштейн для WI-FI антенн . Вылет относительно стены 20 см, сталь,  труба 20-25х1,5 мм.</t>
  </si>
  <si>
    <r>
      <rPr>
        <rFont val="Roboto"/>
        <b/>
        <color theme="1"/>
        <sz val="20.0"/>
      </rPr>
      <t xml:space="preserve">КРОНШТЕЙН ДЛЯ </t>
    </r>
    <r>
      <rPr>
        <rFont val="Roboto"/>
        <b/>
        <color theme="1"/>
        <sz val="20.0"/>
      </rPr>
      <t>3G/4G</t>
    </r>
    <r>
      <rPr>
        <rFont val="Roboto"/>
        <b/>
        <color theme="1"/>
        <sz val="20.0"/>
      </rPr>
      <t xml:space="preserve"> АНТЕНН (2 отверстия) 
</t>
    </r>
    <r>
      <rPr>
        <rFont val="Roboto"/>
        <b/>
        <color theme="1"/>
        <sz val="20.0"/>
      </rPr>
      <t>Вынос 17 см</t>
    </r>
  </si>
  <si>
    <t>Короткий кронштейн для WI-FI антенн . Вылет относительно стены 17 см, сталь,  труба 20-25х1,5 мм.</t>
  </si>
  <si>
    <r>
      <rPr>
        <rFont val="Roboto"/>
        <b/>
        <color theme="1"/>
        <sz val="20.0"/>
      </rPr>
      <t xml:space="preserve">КРОНШТЕЙН ДЛЯ </t>
    </r>
    <r>
      <rPr>
        <rFont val="Roboto"/>
        <b/>
        <color theme="1"/>
        <sz val="20.0"/>
      </rPr>
      <t>3G/4G</t>
    </r>
    <r>
      <rPr>
        <rFont val="Roboto"/>
        <b/>
        <color theme="1"/>
        <sz val="20.0"/>
      </rPr>
      <t xml:space="preserve"> АНТЕНН (4 отверстия) </t>
    </r>
    <r>
      <rPr>
        <rFont val="Roboto"/>
        <b/>
        <color theme="1"/>
        <sz val="20.0"/>
      </rPr>
      <t>вынос 30 см</t>
    </r>
  </si>
  <si>
    <t>Короткий кронштейн для WI-FI антенн . Вылет относительно стены 30 см, сталь,  труба 20-25х1,5 мм.</t>
  </si>
  <si>
    <r>
      <rPr>
        <rFont val="Roboto"/>
        <b/>
        <color theme="1"/>
        <sz val="20.0"/>
      </rPr>
      <t xml:space="preserve">КРОНШТЕЙН ДЛЯ </t>
    </r>
    <r>
      <rPr>
        <rFont val="Roboto"/>
        <b/>
        <color theme="1"/>
        <sz val="20.0"/>
      </rPr>
      <t>3G/4G</t>
    </r>
    <r>
      <rPr>
        <rFont val="Roboto"/>
        <b/>
        <color theme="1"/>
        <sz val="20.0"/>
      </rPr>
      <t xml:space="preserve"> АНТЕНН (4 отверстия) </t>
    </r>
    <r>
      <rPr>
        <rFont val="Roboto"/>
        <b/>
        <color theme="1"/>
        <sz val="20.0"/>
      </rPr>
      <t>вынос 40 см</t>
    </r>
  </si>
  <si>
    <t>Толщина трубки - 25 мм;
Толщина металла - 1,5 мм;
Подъем - 115 мм;
ВЫНОС - 400 мм;
Площадка - 90х140 мм;
ЗАГЛУШКА В КОМПЛЕКТЕ!</t>
  </si>
  <si>
    <r>
      <rPr>
        <rFont val="Roboto"/>
        <b/>
        <color theme="1"/>
        <sz val="20.0"/>
      </rPr>
      <t xml:space="preserve">КРОНШТЕЙН — лопата - ДЛЯ </t>
    </r>
    <r>
      <rPr>
        <rFont val="Roboto"/>
        <b/>
        <color theme="1"/>
        <sz val="20.0"/>
      </rPr>
      <t>3G/4G</t>
    </r>
    <r>
      <rPr>
        <rFont val="Roboto"/>
        <b/>
        <color theme="1"/>
        <sz val="20.0"/>
      </rPr>
      <t xml:space="preserve"> АНТЕНН (4 отверстия) </t>
    </r>
    <r>
      <rPr>
        <rFont val="Roboto"/>
        <b/>
        <color theme="1"/>
        <sz val="20.0"/>
      </rPr>
      <t>вынос 0 см, подъем 50 см</t>
    </r>
  </si>
  <si>
    <t>Короткий кронштейн для WI-FI антенн . Вылет относительно стены отсутствует, нужен для поднятия антенны над коньком крыши, подъем -50 см , сталь,  труба 32х1,5 мм.</t>
  </si>
  <si>
    <r>
      <rPr>
        <rFont val="Roboto"/>
        <b/>
        <color theme="1"/>
        <sz val="20.0"/>
      </rPr>
      <t xml:space="preserve">Кронштейн </t>
    </r>
    <r>
      <rPr>
        <rFont val="Roboto"/>
        <b/>
        <color theme="1"/>
        <sz val="20.0"/>
      </rPr>
      <t>лопата</t>
    </r>
    <r>
      <rPr>
        <rFont val="Roboto"/>
        <b/>
        <color theme="1"/>
        <sz val="20.0"/>
      </rPr>
      <t xml:space="preserve"> (правый) </t>
    </r>
    <r>
      <rPr>
        <rFont val="Roboto"/>
        <b/>
        <color theme="1"/>
        <sz val="20.0"/>
      </rPr>
      <t>Вынос 40 см
Подъем 14 см</t>
    </r>
  </si>
  <si>
    <t>Средний стеновой кронштейн Г-образный с выносом 40 см с выносом в сторону.  Может быть ПРАВЫМ или ЛЕВЫМ</t>
  </si>
  <si>
    <r>
      <rPr>
        <rFont val="Roboto"/>
        <b/>
        <color theme="1"/>
        <sz val="20.0"/>
      </rPr>
      <t xml:space="preserve">Эфирный кронштейн </t>
    </r>
    <r>
      <rPr>
        <rFont val="Roboto"/>
        <b/>
        <color theme="1"/>
        <sz val="20.0"/>
      </rPr>
      <t>ПК-1</t>
    </r>
    <r>
      <rPr>
        <rFont val="Roboto"/>
        <b/>
        <color theme="1"/>
        <sz val="20.0"/>
      </rPr>
      <t xml:space="preserve">, (поворотный короткий-1), </t>
    </r>
    <r>
      <rPr>
        <rFont val="Roboto"/>
        <b/>
        <color theme="1"/>
        <sz val="20.0"/>
      </rPr>
      <t>вынос 18 см</t>
    </r>
  </si>
  <si>
    <t>Короткий кронштейн для DVB-T2 и WI-FI антенн . Вылет относительно стены 18 см, сталь,  труба 25х1,5 мм.</t>
  </si>
  <si>
    <r>
      <rPr>
        <rFont val="Roboto"/>
        <b/>
        <color theme="1"/>
        <sz val="20.0"/>
      </rPr>
      <t xml:space="preserve">Эфирный кронштейн </t>
    </r>
    <r>
      <rPr>
        <rFont val="Roboto"/>
        <b/>
        <color theme="1"/>
        <sz val="20.0"/>
      </rPr>
      <t>ПК-2</t>
    </r>
    <r>
      <rPr>
        <rFont val="Roboto"/>
        <b/>
        <color theme="1"/>
        <sz val="20.0"/>
      </rPr>
      <t xml:space="preserve">, (поворотный короткий-2), </t>
    </r>
    <r>
      <rPr>
        <rFont val="Roboto"/>
        <b/>
        <color theme="1"/>
        <sz val="20.0"/>
      </rPr>
      <t>вынос 50 см</t>
    </r>
  </si>
  <si>
    <t xml:space="preserve">Поворотный средний стеновой кронштейн Г-образный с выносом 50 см , В КОРОБКЕ,  предназначен  для крепления на стену здания любых индивидуальных направленных антенн </t>
  </si>
  <si>
    <r>
      <rPr>
        <rFont val="Roboto"/>
        <b/>
        <color theme="1"/>
        <sz val="20.0"/>
      </rPr>
      <t xml:space="preserve">Эфирный кронштейн </t>
    </r>
    <r>
      <rPr>
        <rFont val="Roboto"/>
        <b/>
        <color theme="1"/>
        <sz val="20.0"/>
      </rPr>
      <t>ПД</t>
    </r>
    <r>
      <rPr>
        <rFont val="Roboto"/>
        <b/>
        <color theme="1"/>
        <sz val="20.0"/>
      </rPr>
      <t xml:space="preserve"> (поворотный длинный), </t>
    </r>
    <r>
      <rPr>
        <rFont val="Roboto"/>
        <b/>
        <color theme="1"/>
        <sz val="20.0"/>
      </rPr>
      <t>вынос 100 см</t>
    </r>
  </si>
  <si>
    <t>Поворотный длинный стеновой кронштей Г-образный  с выносом 1,0м , В КОРОБКЕ,  предназначен  для крепления на стену здания любых индивидуальных направленных антенн , требующих большого выноса от стены.</t>
  </si>
  <si>
    <r>
      <rPr>
        <rFont val="Roboto"/>
        <b/>
        <color theme="1"/>
        <sz val="20.0"/>
      </rPr>
      <t xml:space="preserve">Эфирный кронштейн </t>
    </r>
    <r>
      <rPr>
        <rFont val="Roboto"/>
        <b/>
        <color theme="1"/>
        <sz val="20.0"/>
      </rPr>
      <t>Т-образный</t>
    </r>
    <r>
      <rPr>
        <rFont val="Roboto"/>
        <b/>
        <color theme="1"/>
        <sz val="20.0"/>
      </rPr>
      <t xml:space="preserve"> , </t>
    </r>
    <r>
      <rPr>
        <rFont val="Roboto"/>
        <b/>
        <color theme="1"/>
        <sz val="20.0"/>
      </rPr>
      <t>вынос 40 см</t>
    </r>
  </si>
  <si>
    <t>Кронштейн для вертикальных антенн или панельных. Вылет относительно стены 40 см, сталь,  труба 25х1,5 мм.</t>
  </si>
  <si>
    <t>Кронштейн для антенны 200х600 мм (Высота-600, от стены- 200)</t>
  </si>
  <si>
    <t>Кронштейн для вертикальных антенн или панельных. Вылет относительно стены 20 см, мачта 60 см , сталь,  труба 25х1,5 мм.</t>
  </si>
  <si>
    <r>
      <rPr>
        <rFont val="Roboto"/>
        <b/>
        <color theme="1"/>
        <sz val="20.0"/>
      </rPr>
      <t xml:space="preserve">Усиленный кронштейн 
</t>
    </r>
    <r>
      <rPr>
        <rFont val="Roboto"/>
        <b/>
        <color theme="1"/>
        <sz val="20.0"/>
      </rPr>
      <t>Вынос 60 см
Подъем 45 см</t>
    </r>
  </si>
  <si>
    <t>Усиленное стеновое крепление для тяжелого оборудования , диаметр трубы 38мм , вынос 600мм, мачта 450 мм</t>
  </si>
  <si>
    <r>
      <rPr>
        <rFont val="Roboto"/>
        <b/>
        <color theme="1"/>
        <sz val="20.0"/>
      </rPr>
      <t xml:space="preserve">Усиленный кронштейн 
</t>
    </r>
    <r>
      <rPr>
        <rFont val="Roboto"/>
        <b/>
        <color theme="1"/>
        <sz val="20.0"/>
      </rPr>
      <t>Вынос 45 см
Подъем 60 см</t>
    </r>
  </si>
  <si>
    <t>Усиленное стеновое крепление для тяжелого оборудования , диаметр трубы 38мм , вынос 450мм, мачта 600 мм</t>
  </si>
  <si>
    <r>
      <rPr>
        <rFont val="Roboto"/>
        <b/>
        <color theme="1"/>
        <sz val="20.0"/>
      </rPr>
      <t xml:space="preserve">КРОНШТЕЙН ДЛЯ </t>
    </r>
    <r>
      <rPr>
        <rFont val="Roboto"/>
        <b/>
        <color theme="1"/>
        <sz val="20.0"/>
      </rPr>
      <t>3G/4G</t>
    </r>
    <r>
      <rPr>
        <rFont val="Roboto"/>
        <b/>
        <color theme="1"/>
        <sz val="20.0"/>
      </rPr>
      <t xml:space="preserve"> АНТЕНН (4 отверстия) </t>
    </r>
    <r>
      <rPr>
        <rFont val="Roboto"/>
        <b/>
        <color theme="1"/>
        <sz val="20.0"/>
      </rPr>
      <t>вынос 40 см</t>
    </r>
  </si>
  <si>
    <t>РУС3</t>
  </si>
  <si>
    <r>
      <rPr>
        <rFont val="Roboto"/>
        <b/>
        <color theme="1"/>
        <sz val="20.0"/>
      </rPr>
      <t xml:space="preserve">Кронштейн стеновой </t>
    </r>
    <r>
      <rPr>
        <rFont val="Roboto"/>
        <b/>
        <color theme="1"/>
        <sz val="20.0"/>
      </rPr>
      <t xml:space="preserve">350х300 (вынос 350 мм.) </t>
    </r>
    <r>
      <rPr>
        <rFont val="Roboto"/>
        <b/>
        <color theme="1"/>
        <sz val="20.0"/>
      </rPr>
      <t xml:space="preserve">+ </t>
    </r>
    <r>
      <rPr>
        <rFont val="Roboto"/>
        <b/>
        <color theme="1"/>
        <sz val="20.0"/>
      </rPr>
      <t>4 дюбель 10х60</t>
    </r>
    <r>
      <rPr>
        <rFont val="Roboto"/>
        <b/>
        <color theme="1"/>
        <sz val="20.0"/>
      </rPr>
      <t xml:space="preserve"> (ПОРОШКОВАЯ КРАСКА </t>
    </r>
    <r>
      <rPr>
        <rFont val="Roboto"/>
        <b/>
        <color theme="1"/>
        <sz val="20.0"/>
      </rPr>
      <t>или</t>
    </r>
    <r>
      <rPr>
        <rFont val="Roboto"/>
        <b/>
        <color theme="1"/>
        <sz val="20.0"/>
      </rPr>
      <t xml:space="preserve"> ОЦИНКОВАНЫЙ)</t>
    </r>
  </si>
  <si>
    <t>“Г”-образный кронштейн для крепления антенн на стену:
Диаметр трубы, мм.: не менее 38
Высота кронштейна, мм.: 300
Расстояние от стены, мм.: 350
Толщина стали, мм.: 2
Материал – сталь;
Основание – 150х150х3 мм
Диаметр крепежных отверстий – 4х12 мм
ЗАГЛУШКА В КОМПЛЕКТЕ!</t>
  </si>
  <si>
    <t>600-
950</t>
  </si>
  <si>
    <t>700-
1050</t>
  </si>
  <si>
    <r>
      <rPr>
        <rFont val="Roboto"/>
        <b/>
        <color theme="1"/>
        <sz val="20.0"/>
      </rPr>
      <t>Стойка 1700</t>
    </r>
    <r>
      <rPr>
        <rFont val="Roboto"/>
        <b/>
        <color theme="1"/>
        <sz val="20.0"/>
      </rPr>
      <t xml:space="preserve"> (вынос 400 мм.) Новинка!</t>
    </r>
  </si>
  <si>
    <t>Стойка усиленная для монтажа телекоммуникационного оборудования на стену:
Из квадрата 50-50мм, верхняя часть из трубы д42мм.
Высота кронштейна, мм.: 1700
Расстояние от стены, мм.: 400
Толщина стали, мм.: 2
Материал – сталь;
Основание – полоса-4*40 мм
Диаметр крепежных отверстий – 4х12 мм
ЗАГЛУШКА В КОМПЛЕКТЕ!</t>
  </si>
  <si>
    <r>
      <rPr>
        <rFont val="Roboto"/>
        <b/>
        <color theme="1"/>
        <sz val="20.0"/>
      </rPr>
      <t xml:space="preserve">Кронштейн ПВ </t>
    </r>
    <r>
      <rPr>
        <rFont val="Roboto"/>
        <b/>
        <color theme="1"/>
        <sz val="20.0"/>
      </rPr>
      <t>200-300</t>
    </r>
    <r>
      <rPr>
        <rFont val="Roboto"/>
        <b/>
        <color theme="1"/>
        <sz val="20.0"/>
      </rPr>
      <t xml:space="preserve"> регул вертикаль</t>
    </r>
  </si>
  <si>
    <t>Кронштейн ПВ 200-300 регул вертикаль ( для регулировки угла наклона панельных антенн по горизонту Вынос: 20 см Подъем: 30 см Угол регулировки: 45 гр.)
Вес — 1 кг.
Объем — 0,012 м</t>
  </si>
  <si>
    <r>
      <rPr>
        <rFont val="Roboto"/>
        <b/>
        <color theme="1"/>
        <sz val="20.0"/>
      </rPr>
      <t>Кронштейн «</t>
    </r>
    <r>
      <rPr>
        <rFont val="Roboto"/>
        <b/>
        <color theme="1"/>
        <sz val="20.0"/>
      </rPr>
      <t>КОНЕКАНТ600</t>
    </r>
    <r>
      <rPr>
        <rFont val="Roboto"/>
        <b/>
        <color theme="1"/>
        <sz val="20.0"/>
      </rPr>
      <t xml:space="preserve">» высота </t>
    </r>
    <r>
      <rPr>
        <rFont val="Roboto"/>
        <b/>
        <color theme="1"/>
        <sz val="20.0"/>
      </rPr>
      <t>0,6</t>
    </r>
    <r>
      <rPr>
        <rFont val="Roboto"/>
        <b/>
        <color theme="1"/>
        <sz val="20.0"/>
      </rPr>
      <t xml:space="preserve"> метра диаметр </t>
    </r>
    <r>
      <rPr>
        <rFont val="Roboto"/>
        <b/>
        <color theme="1"/>
        <sz val="20.0"/>
      </rPr>
      <t>32</t>
    </r>
    <r>
      <rPr>
        <rFont val="Roboto"/>
        <b/>
        <color theme="1"/>
        <sz val="20.0"/>
      </rPr>
      <t>мм</t>
    </r>
  </si>
  <si>
    <t xml:space="preserve">Антенный кронштейн для крепления на конёк двускатной крыши предназначен для установки телевизионных, 3G/4G, Wi-Fi антенн и радиостанций в наивысшей точке для наилучшего приёма сигнала. Конструкция из стальной трубы диаметром 32 мм и высотой 0,6 м с полимерным покрытием (серый цвет) имеет основание 200x300 мм с 6 отверстиями (4 по 8,5 мм и одно 25 мм) для надёжного крепления анкерными болтами или саморезами, комплектуется защитной пластиковой заглушкой и весит 1,35 кг.
</t>
  </si>
  <si>
    <t>Кронштейны для крепления МАЧТ:</t>
  </si>
  <si>
    <t xml:space="preserve"> Иногда возникает проблема с монтажем кронштейнов и мачт непосредственно на крыше домов. Наример , нельзя пробивать плоскую крышу из-за возможных протечек, либо материал труб и других конструкций на крыше слишком слабый или старый и не дает возможности монтажа кронштейнов из за возможного разрушения. В таких случаях используется специальная конструкция — антенная МАЧТА крепится непосредственно к стене здания под козырек крыши с использованием КРЕПЛЕНИЙ АНТЕННЫХ МАЧТ нужной длины , чтобы мачта выходила на крышу мимо козырька.</t>
  </si>
  <si>
    <r>
      <rPr>
        <rFont val="Roboto"/>
        <b/>
        <color theme="1"/>
        <sz val="20.0"/>
      </rPr>
      <t xml:space="preserve">Кронштейн </t>
    </r>
    <r>
      <rPr>
        <rFont val="Roboto"/>
        <b/>
        <color theme="1"/>
        <sz val="20.0"/>
      </rPr>
      <t>КСМ-22</t>
    </r>
    <r>
      <rPr>
        <rFont val="Roboto"/>
        <b/>
        <color theme="1"/>
        <sz val="20.0"/>
      </rPr>
      <t xml:space="preserve">, </t>
    </r>
    <r>
      <rPr>
        <rFont val="Roboto"/>
        <b/>
        <color theme="1"/>
        <sz val="20.0"/>
      </rPr>
      <t>вынос 22 см</t>
    </r>
  </si>
  <si>
    <t>Предназначен  для крепления мачт D 30-50 мм  при креплении на стену здания с покатой крышей выходящей за габариты здания, а также для крепления спутниковых приемных антенн. С выносом 220 мм.</t>
  </si>
  <si>
    <r>
      <rPr>
        <rFont val="Roboto"/>
        <b/>
        <color theme="1"/>
        <sz val="20.0"/>
      </rPr>
      <t xml:space="preserve">Кронштейн </t>
    </r>
    <r>
      <rPr>
        <rFont val="Roboto"/>
        <b/>
        <color theme="1"/>
        <sz val="20.0"/>
      </rPr>
      <t>КСМ-35</t>
    </r>
    <r>
      <rPr>
        <rFont val="Roboto"/>
        <b/>
        <color theme="1"/>
        <sz val="20.0"/>
      </rPr>
      <t xml:space="preserve">,  </t>
    </r>
    <r>
      <rPr>
        <rFont val="Roboto"/>
        <b/>
        <color theme="1"/>
        <sz val="20.0"/>
      </rPr>
      <t>вынос 35 см</t>
    </r>
  </si>
  <si>
    <t>Предназначен  для крепления мачт D 30-50 мм  при креплении на стену здания с покатой крышей выходящей за габариты здания, а также для крепления спутниковых приемных антенн. С выносом 350 мм.</t>
  </si>
  <si>
    <r>
      <rPr>
        <rFont val="Roboto"/>
        <b/>
        <color theme="1"/>
        <sz val="20.0"/>
      </rPr>
      <t xml:space="preserve">Кронштейн </t>
    </r>
    <r>
      <rPr>
        <rFont val="Roboto"/>
        <b/>
        <color theme="1"/>
        <sz val="20.0"/>
      </rPr>
      <t xml:space="preserve">КСМ-10 </t>
    </r>
    <r>
      <rPr>
        <rFont val="Roboto"/>
        <b/>
        <color theme="1"/>
        <sz val="20.0"/>
      </rPr>
      <t>,  с выносом- до 12 см</t>
    </r>
  </si>
  <si>
    <t>Предназначен  для крепления мачт D30-50 мм  при креплении на стену здания с покатой крышей выходящей за габариты здания, а также для крепления спутниковых приемных антенн. С выносом до 12 см</t>
  </si>
  <si>
    <r>
      <rPr>
        <rFont val="Roboto"/>
        <b/>
        <color theme="1"/>
        <sz val="20.0"/>
      </rPr>
      <t xml:space="preserve">Кронштейн </t>
    </r>
    <r>
      <rPr>
        <rFont val="Roboto"/>
        <b/>
        <color theme="1"/>
        <sz val="20.0"/>
      </rPr>
      <t xml:space="preserve">КСМ-45-70 </t>
    </r>
    <r>
      <rPr>
        <rFont val="Roboto"/>
        <b/>
        <color theme="1"/>
        <sz val="20.0"/>
      </rPr>
      <t xml:space="preserve">, раздвижной с выносом </t>
    </r>
    <r>
      <rPr>
        <rFont val="Roboto"/>
        <b/>
        <color theme="1"/>
        <sz val="20.0"/>
      </rPr>
      <t>45-75 см</t>
    </r>
  </si>
  <si>
    <t>Предназначен  для крепления мачт D30-50 мм  при креплении на стену здания с покатой крышей выходящей за габариты здания, а также для крепления спутниковых приемных антенн. Раздвижной с выносом 450-750 мм.</t>
  </si>
  <si>
    <r>
      <rPr>
        <rFont val="Roboto"/>
        <b/>
        <color theme="1"/>
        <sz val="20.0"/>
      </rPr>
      <t xml:space="preserve">Кронштейн стеновой </t>
    </r>
    <r>
      <rPr>
        <rFont val="Roboto"/>
        <b/>
        <color theme="1"/>
        <sz val="20.0"/>
      </rPr>
      <t>СКС 500-600</t>
    </r>
  </si>
  <si>
    <t>Стандартное стеновое крепление для антенн до 0,6 м , диаметр трубы 32мм , вынос 390мм</t>
  </si>
  <si>
    <r>
      <rPr>
        <rFont val="Roboto"/>
        <b/>
        <color theme="1"/>
        <sz val="20.0"/>
      </rPr>
      <t xml:space="preserve">Кронштейн стеновой </t>
    </r>
    <r>
      <rPr>
        <rFont val="Roboto"/>
        <b/>
        <color theme="1"/>
        <sz val="20.0"/>
      </rPr>
      <t>СКС 600-900</t>
    </r>
  </si>
  <si>
    <t>Стандартное стеновое крепление для антенн до 0,9 м , диаметр трубы 32мм , вынос 410мм</t>
  </si>
  <si>
    <r>
      <rPr>
        <rFont val="Roboto"/>
        <b/>
        <color theme="1"/>
        <sz val="20.0"/>
      </rPr>
      <t xml:space="preserve">Кронштейн стеновой СКС </t>
    </r>
    <r>
      <rPr>
        <rFont val="Roboto"/>
        <b/>
        <color theme="1"/>
        <sz val="20.0"/>
      </rPr>
      <t xml:space="preserve">600-900 </t>
    </r>
    <r>
      <rPr>
        <rFont val="Roboto"/>
        <b/>
        <color theme="1"/>
        <sz val="20.0"/>
      </rPr>
      <t>УСИЛЕННАЯ</t>
    </r>
    <r>
      <rPr>
        <rFont val="Roboto"/>
        <b/>
        <color theme="1"/>
        <sz val="20.0"/>
      </rPr>
      <t xml:space="preserve"> </t>
    </r>
  </si>
  <si>
    <t>Усиленное стеновое крепление для антенн до 0,9 м , диаметр трубы 38мм , вынос 410мм</t>
  </si>
  <si>
    <r>
      <rPr>
        <rFont val="Roboto"/>
        <b/>
        <color theme="1"/>
        <sz val="20.0"/>
      </rPr>
      <t xml:space="preserve">Кронштейн стеновой СКС </t>
    </r>
    <r>
      <rPr>
        <rFont val="Roboto"/>
        <b/>
        <color theme="1"/>
        <sz val="20.0"/>
      </rPr>
      <t>600-900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Т образная</t>
    </r>
  </si>
  <si>
    <t>Стандартное стеновое крепление Т-образное для антенн до 0,9 м , диаметр трубы 32мм , вынос 340мм , в разобранном виде – очень компактно и удобно для транспортировки , в собранном – имеет более жесткую конструкцию.</t>
  </si>
  <si>
    <t>ЭЛЕКТРОНИКА для АНТЕНН:</t>
  </si>
  <si>
    <t xml:space="preserve"> Используются для всех активных версий антенн REFLECTOR - «СЕТКА» , серии профессиональных антенн МИР , серии высококачественных широкополосных антенн из алюминия STRONG , любых эфирных антенн любых производителей.</t>
  </si>
  <si>
    <t>БЛОКИ ПИТАНИЯ :</t>
  </si>
  <si>
    <r>
      <rPr>
        <rFont val="Roboto"/>
        <b/>
        <color theme="1"/>
        <sz val="20.0"/>
      </rPr>
      <t xml:space="preserve">БЛОК ПИТАНИЯ HQ к антеннам телевизионным (БП) — </t>
    </r>
    <r>
      <rPr>
        <rFont val="Roboto"/>
        <b/>
        <color theme="1"/>
        <sz val="20.0"/>
      </rPr>
      <t>100 мА</t>
    </r>
  </si>
  <si>
    <t>Стабилизированный источник питания HQ с сепаратором , выходное напряжение    12 ± 0,6 В, ток нагрузки макс. 100 мА</t>
  </si>
  <si>
    <r>
      <rPr>
        <rFont val="Roboto"/>
        <b/>
        <color theme="1"/>
        <sz val="20.0"/>
      </rPr>
      <t xml:space="preserve">БЛОК ПИТАНИЯ с </t>
    </r>
    <r>
      <rPr>
        <rFont val="Roboto"/>
        <b/>
        <color theme="1"/>
        <sz val="20.0"/>
      </rPr>
      <t>F-разъемом</t>
    </r>
    <r>
      <rPr>
        <rFont val="Roboto"/>
        <b/>
        <color theme="1"/>
        <sz val="20.0"/>
      </rPr>
      <t xml:space="preserve"> HQ к антеннам телевизионным (БП) — </t>
    </r>
    <r>
      <rPr>
        <rFont val="Roboto"/>
        <b/>
        <color theme="1"/>
        <sz val="20.0"/>
      </rPr>
      <t>100 мА</t>
    </r>
  </si>
  <si>
    <t>Подключение через F-разъем. Стабилизированный источник питания HQ с сепаратором , выходное напряжение    12 ± 0,6 В, ток нагрузки макс. 100 мА</t>
  </si>
  <si>
    <r>
      <rPr>
        <rFont val="Roboto"/>
        <b/>
        <color theme="1"/>
        <sz val="20.0"/>
      </rPr>
      <t>РЕГУЛИРУЕМЫЙ</t>
    </r>
    <r>
      <rPr>
        <rFont val="Roboto"/>
        <b/>
        <color theme="1"/>
        <sz val="20.0"/>
      </rPr>
      <t xml:space="preserve"> БЛОК ПИТАНИЯ HQ (РБП) — </t>
    </r>
    <r>
      <rPr>
        <rFont val="Roboto"/>
        <b/>
        <color theme="1"/>
        <sz val="20.0"/>
      </rPr>
      <t>100 мА</t>
    </r>
  </si>
  <si>
    <t>Стабилизированный источник питания HQ с сепаратором , с регулируемым выходым напряжением    2 - 12 ± 0,6 В, ток нагрузки макс. 100 мА</t>
  </si>
  <si>
    <r>
      <rPr>
        <rFont val="Roboto"/>
        <b/>
        <color theme="1"/>
        <sz val="20.0"/>
      </rPr>
      <t xml:space="preserve">Инжектор питания </t>
    </r>
    <r>
      <rPr>
        <rFont val="Roboto"/>
        <b/>
        <color theme="1"/>
        <sz val="20.0"/>
      </rPr>
      <t>USB -5 V-Вариант 2</t>
    </r>
  </si>
  <si>
    <t>Инжектор  подключается к USB-порту телевизора, обеспечивая таким образом питание встроенного в антенну усилителя. Применяется в с случаях установки активных антенн без использования  приставки</t>
  </si>
  <si>
    <r>
      <rPr>
        <rFont val="Roboto"/>
        <b/>
        <color theme="1"/>
        <sz val="20.0"/>
      </rPr>
      <t xml:space="preserve">БЛОК ПИТАНИЯ HQ к эфирным приставкам DVB-T2 (БП) — </t>
    </r>
    <r>
      <rPr>
        <rFont val="Roboto"/>
        <b/>
        <color theme="1"/>
        <sz val="20.0"/>
      </rPr>
      <t>2 А 5V</t>
    </r>
  </si>
  <si>
    <t>к эфирным приставкам DVB-T2 (БП) — 2 А 5V</t>
  </si>
  <si>
    <r>
      <rPr>
        <rFont val="Roboto"/>
        <b/>
        <color theme="1"/>
        <sz val="20.0"/>
      </rPr>
      <t>Блок питания</t>
    </r>
    <r>
      <rPr>
        <rFont val="Roboto"/>
        <b/>
        <color theme="1"/>
        <sz val="20.0"/>
      </rPr>
      <t xml:space="preserve"> Триколор </t>
    </r>
    <r>
      <rPr>
        <rFont val="Roboto"/>
        <b/>
        <color theme="1"/>
        <sz val="20.0"/>
      </rPr>
      <t xml:space="preserve">-Эфирной приставки </t>
    </r>
    <r>
      <rPr>
        <rFont val="Roboto"/>
        <b/>
        <color theme="1"/>
        <sz val="20.0"/>
      </rPr>
      <t>12 В (2.5 А)</t>
    </r>
  </si>
  <si>
    <t>12 В (2.5 А)</t>
  </si>
  <si>
    <r>
      <rPr>
        <rFont val="Roboto"/>
        <b/>
        <color theme="1"/>
        <sz val="20.0"/>
      </rPr>
      <t>Блок питания</t>
    </r>
    <r>
      <rPr>
        <rFont val="Roboto"/>
        <b/>
        <color theme="1"/>
        <sz val="20.0"/>
      </rPr>
      <t xml:space="preserve"> Триколор </t>
    </r>
    <r>
      <rPr>
        <rFont val="Roboto"/>
        <b/>
        <color theme="1"/>
        <sz val="20.0"/>
      </rPr>
      <t xml:space="preserve">-Эфирной приставки </t>
    </r>
    <r>
      <rPr>
        <rFont val="Roboto"/>
        <b/>
        <color theme="1"/>
        <sz val="20.0"/>
      </rPr>
      <t>12 В (2 А)</t>
    </r>
  </si>
  <si>
    <t>Блок питания 12В 
2А (Штекер питания 5,5/2,5)</t>
  </si>
  <si>
    <t xml:space="preserve"> Трансформатор к Блоку Питания (ремкомплект)</t>
  </si>
  <si>
    <t>выходное напряжение    12 ± 0,6 В, ток нагрузки макс. 100 мА</t>
  </si>
  <si>
    <t>УСИЛИТЕЛИ серии SWA</t>
  </si>
  <si>
    <t>Условно усилители можно разделить на три группы : 
Первая группа имеет малую мощность , как правило выполнена на одном транзисторе и целесообразна к установке в антеннах на прямую видимость и расстоянии 3-10 км от Телецентра . Это усилители SWA 1 , SWA 1LUX , SWA 2 .
Группа средней мощности имеет два каскада усиления и хорошо работает на расстоянии 7-30 км от ретранслятора . Самые распространенные — SWA 3 , SWA 10 , SWA 14 , SWA 555 . 
Усилители большой мощности предназначенны для установки в антеннах при большом удалении от Телецентра — более 20 км или в зонах неустойчивого отраженного сигнала . Они имеют 2,3,4 каскада усиления . Здесь пользуются большой популярностью - TURBO 7 , SWA 777 , SWA 2000 , SWA 6000 ,  SWA 9000 , SWA 9001 .</t>
  </si>
  <si>
    <t>Усилитель в разрез кабеля LNA-02</t>
  </si>
  <si>
    <t>Усилитель в разрез кабеля RG-6 — вход выход под F Коэф усиления 17 дБ , питание универасальное -5-12 Вольт, диапазон 47-862 МГц</t>
  </si>
  <si>
    <r>
      <rPr>
        <rFont val="Roboto"/>
        <b/>
        <color theme="1"/>
        <sz val="20.0"/>
      </rPr>
      <t xml:space="preserve">Плата согласования,   </t>
    </r>
    <r>
      <rPr>
        <rFont val="Roboto"/>
        <b/>
        <color rgb="FF000000"/>
        <sz val="20.0"/>
      </rPr>
      <t>SYM 1-69</t>
    </r>
  </si>
  <si>
    <t>плата согласования- 300-75 Ом , 1-69 канал — 47-862MHz</t>
  </si>
  <si>
    <t>Усилитель антенный SWA 1</t>
  </si>
  <si>
    <t>Ку 8-10 дБ, ток потребления 14 мА</t>
  </si>
  <si>
    <t>Усилитель антенный SWA 1 lux</t>
  </si>
  <si>
    <t>Ку 10-15 дБ, ток потребления 15 мА</t>
  </si>
  <si>
    <t xml:space="preserve">Усилитель антенный SWA 2 </t>
  </si>
  <si>
    <t>Ку 23-28 дБ, ток потребления 16 мА</t>
  </si>
  <si>
    <t>Усилитель антенный SWA 3</t>
  </si>
  <si>
    <t>Ку 23-28 дБ, ток потребления 25 мА</t>
  </si>
  <si>
    <t>Усилитель антенный SWA 4 lux</t>
  </si>
  <si>
    <t>Ку 28-32 дБ, ток потребления 11 мА</t>
  </si>
  <si>
    <t>Усилитель антенный SWA 5</t>
  </si>
  <si>
    <t>Ку 32-36 дБ, ток потребления 22 мА</t>
  </si>
  <si>
    <t>Усилитель антенный SWA 7</t>
  </si>
  <si>
    <t>Ку 32-38 дБ, ток потребления 30 мА</t>
  </si>
  <si>
    <t xml:space="preserve">Усилитель антенный TURBO 7 </t>
  </si>
  <si>
    <t>Усилитель антенный SWA 9</t>
  </si>
  <si>
    <t>Ку 32-39 дБ, ток потребления 28 мА</t>
  </si>
  <si>
    <t>Усилитель антенный SWA 10</t>
  </si>
  <si>
    <t>Ку 22-27 дБ, ток потребления 16 мА</t>
  </si>
  <si>
    <t>Усилитель антенный SWA 14</t>
  </si>
  <si>
    <t>Ку 32-34 дБ, ток потребления 10 мА</t>
  </si>
  <si>
    <t>Усилитель антенный SWA 15</t>
  </si>
  <si>
    <t>Усилитель антенный SWA 17</t>
  </si>
  <si>
    <t>Усилитель антенный SWA 19</t>
  </si>
  <si>
    <t>Ку 32-40 дБ, ток потребления 22 мА</t>
  </si>
  <si>
    <t>Усилитель антенный SWA 49</t>
  </si>
  <si>
    <t>Ку 32-38 дБ, ток потребления 27 мА</t>
  </si>
  <si>
    <t>Усилитель антенный SWA 105 DVB-T2, 5V</t>
  </si>
  <si>
    <t>Усиливает цифровой сигнал , питание 5 Вольт от приставки. Ку 32-34 дБ, ток потребления 10 мА</t>
  </si>
  <si>
    <t>Усилитель антенный SWA 555</t>
  </si>
  <si>
    <t>Ку 28-34 дБ, ток потребления 29 мА</t>
  </si>
  <si>
    <t>Усилитель антенный SWA 777</t>
  </si>
  <si>
    <t>Ку 27-34 дБ, ток потребления 27 мА</t>
  </si>
  <si>
    <t>Усилитель антенный SWA 999</t>
  </si>
  <si>
    <t>Ку 33-45 дБ, ток потребления 29 мА</t>
  </si>
  <si>
    <t>Усилитель антенный SWA 2000</t>
  </si>
  <si>
    <t>Ку 28-34 дБ, ток потребления 25 мА</t>
  </si>
  <si>
    <t>Усилитель антенный SWA 3501</t>
  </si>
  <si>
    <t>Ку 30-45 дБ, ток потребления 25 мА</t>
  </si>
  <si>
    <t>Усилитель антенный SWA 5555</t>
  </si>
  <si>
    <t>Ку 30-34 дБ, ток потребления 29 мА</t>
  </si>
  <si>
    <t>Усилитель антенный SWA 7777</t>
  </si>
  <si>
    <t>Ку 30-34 дБ, ток потребления 27 мА</t>
  </si>
  <si>
    <t>Усилитель антенный SWA 9999</t>
  </si>
  <si>
    <t>Ку 33-37 дБ, ток потребления 29 мА</t>
  </si>
  <si>
    <t>Усилитель антенный SWA 6000</t>
  </si>
  <si>
    <t>Ку 42-47 дБ, ток потребления 27 мА</t>
  </si>
  <si>
    <t>Усилитель антенный SWA 9000 R</t>
  </si>
  <si>
    <t>Ку 10-33 дБ, ток потребления 30 мА</t>
  </si>
  <si>
    <t>Усилитель антенный SWA 9001сeramic</t>
  </si>
  <si>
    <t>Ку 32-34 дБ, ток потребления 20 мА</t>
  </si>
  <si>
    <t>Усилитель антенный SWA 9701сeramic</t>
  </si>
  <si>
    <t>Усилитель антенный AWS -14</t>
  </si>
  <si>
    <t>Ку 0-20 дБ  и 39-26 дБ ,  ток 50 мА</t>
  </si>
  <si>
    <t>Мачтовые и домовые усилители для антенных комплексов:</t>
  </si>
  <si>
    <r>
      <rPr>
        <rFont val="Roboto"/>
        <b/>
        <color theme="1"/>
        <sz val="20.0"/>
      </rPr>
      <t xml:space="preserve">Усилитель домовой </t>
    </r>
    <r>
      <rPr>
        <rFont val="Roboto"/>
        <b/>
        <color theme="1"/>
        <sz val="20.0"/>
      </rPr>
      <t xml:space="preserve">Omega M800 </t>
    </r>
    <r>
      <rPr>
        <rFont val="Roboto"/>
        <b/>
        <color theme="1"/>
        <sz val="20.0"/>
      </rPr>
      <t xml:space="preserve">
(Аналог TERRA126) </t>
    </r>
  </si>
  <si>
    <t>Параметр         Значение
Количество входов/выходов         1 / 1 + 1 (тестовый)
Диапазон рабочих частот         47 — 1002 МГц
Неравномерность АЧХ         ±0,5 дБ
Регулировка усиления         0 — 15 дБ
Регулировка наклона АЧХ         0 — 15 дБ
Максимальный выходной уровень (IMD3=60 dB)         117 dBµV (DIN45004B)
Коэффициент взаимной модуляции (CTB/CSO)         101 / 117 дБ (EN50083-3)
Обратные потери (вход/выход)         более 14 дБ
Тип разъемов         F-разъем (вход/выход)
Коэффициент шума         не более 6,0 дБ
Напряжение питания         110 — 240 В (~ переменный ток)
Диапазон рабочих температур         -10 °C … +65 °C
Исполнение корпуса         Металлический, для настенного монтажа</t>
  </si>
  <si>
    <t>Усилитель Alcad Al-131 (1вх.2вых., 113/99 дБмкВ) ДМВ-МВ/СК-ОБР, Кус 24/10 дБ, 230 В</t>
  </si>
  <si>
    <t>Квартирный антенный усилитель с раздельным усилением МВ и ДМВ диапазонов, двумя выходами для распределения сигнала и сетевым питанием 230 В.</t>
  </si>
  <si>
    <t>Усилитель Alcad Al-200 (1-12 / 21-69), 220 В</t>
  </si>
  <si>
    <t>Широкополосный эфирный усилитель с раздельной регулировкой усиления в диапазонах VHF и UHF, предназначен для улучшения приёма телевизионного сигнала.</t>
  </si>
  <si>
    <t>Усилитель Alcad Al-400 (1вх.4вых., до 4×102 дБмкВ), Кус 20/28 дБ, 230 В</t>
  </si>
  <si>
    <t>Сетевой распределительный усилитель с четырьмя выходами и регулировкой усиления по диапазонам МВ/ДМВ для подключения нескольких телевизоров.</t>
  </si>
  <si>
    <t>Усилитель LANS LA-50</t>
  </si>
  <si>
    <t>Домовой широкополосный усилитель эфирного ТВ-сигнала средней мощности для небольших распределительных сетей.</t>
  </si>
  <si>
    <t>Усилитель LANS LA-90</t>
  </si>
  <si>
    <t>Усилитель повышенной мощности для распределения телевизионного сигнала внутри квартиры или дома на несколько точек.</t>
  </si>
  <si>
    <t>Усилитель квартирный LANS LX-20 (1-69, 16 дБ) ×2</t>
  </si>
  <si>
    <t>Компактный квартирный усилитель с двумя каналами усиления, предназначенный для стабильного распределения эфирного ТВ-сигнала.</t>
  </si>
  <si>
    <t>Усилитель Terra AS036 (1-69, 23 дБ, 100 дБмкВ, ×2)</t>
  </si>
  <si>
    <t>Домовой усилитель на два выхода с умеренным коэффициентом усиления и стабильным уровнем выходного сигнала.</t>
  </si>
  <si>
    <t>Усилитель Terra AS038 (1-69, 20 дБ, 100 дБмкВ, ×4)</t>
  </si>
  <si>
    <t>Широкополосный усилитель на четыре выхода для распределения телевизионного сигнала в домашней сети.</t>
  </si>
  <si>
    <t>Усилитель Terra AS039 (1-69, 20 дБ, 100 дБмкВ, ×2)</t>
  </si>
  <si>
    <t>Домовой усилитель на два выхода для эфирного ТВ с равномерным усилением сигнала по всему диапазону.</t>
  </si>
  <si>
    <t>Усилитель Terra HA126 (1-69, 34 дБ, 117 дБмкВ)</t>
  </si>
  <si>
    <t>Высокоусилительный домовой усилитель для работы со слабыми входными сигналами и распределения на несколько телевизоров.</t>
  </si>
  <si>
    <t>Усилитель Terra HA127 (1-69, 36 дБ, 118 дБмкВ)</t>
  </si>
  <si>
    <t>Мощный широкополосный усилитель с высоким выходным уровнем сигнала для сложных телевизионных сетей.</t>
  </si>
  <si>
    <t>Усилитель Terra HA129 (1-69, 27/36 дБ, 100/117 дБмкВ)</t>
  </si>
  <si>
    <t>Универсальный домовой усилитель с переключаемым коэффициентом усиления и высоким допустимым уровнем выхода.</t>
  </si>
  <si>
    <t>Усилитель Terra HA131 (1-69, 36 дБ, CTB/CSO 106/101 дБµV)</t>
  </si>
  <si>
    <t>Домовой усилитель с низким уровнем искажений и высоким качеством сигнала для кабельных распределительных систем.</t>
  </si>
  <si>
    <t>Усилитель Terra HS003 (40-862 МГц, 33-39 дБ, 117 дБмкВ, 220 В)</t>
  </si>
  <si>
    <t>Широкополосный усилитель с регулировкой усиления и сетевым питанием для эфирных и кабельных ТВ-сетей.</t>
  </si>
  <si>
    <t>Усилитель Terra HS004 (47-862 МГц, 39-44 дБ, 121 дБмкВ)</t>
  </si>
  <si>
    <t>Усилитель повышенной мощности с высоким выходным уровнем для распределения сигнала в многоточечных системах.</t>
  </si>
  <si>
    <t>Усилитель Terra HS016 (1-69, 20 дБ, 105 дБмкВ, ×2)</t>
  </si>
  <si>
    <t>Домовой усилитель на два выхода с умеренным усилением для стабильной работы небольшой ТВ-сети.</t>
  </si>
  <si>
    <t>Усилитель WV CabF (1-69, 34 дБ, 117 дБмкВ)</t>
  </si>
  <si>
    <t>Домовой усилитель эфирного сигнала с высоким коэффициентом усиления для зон слабого приёма.</t>
  </si>
  <si>
    <t>Усилитель WV Efir-2 (1-12 14 дБ / 21-69 24 дБ, 220 В)</t>
  </si>
  <si>
    <t>Двухдиапазонный эфирный усилитель с раздельным усилением VHF и UHF и сетевым питанием.</t>
  </si>
  <si>
    <t>Усилитель WV Efir-4 (1вх., 4вых.)</t>
  </si>
  <si>
    <t>Распределительный усилитель с одним входом и четырьмя выходами для подключения нескольких телевизоров.</t>
  </si>
  <si>
    <t>Усилитель ПЧ Terra HSA 001 TV+SAT (CabrioLine)</t>
  </si>
  <si>
    <t>Усилитель промежуточной частоты для совместной работы эфирного и спутникового телевидения в комбинированных системах.</t>
  </si>
  <si>
    <t>Усилитель ПЧ Terra HSA 100 TV+SAT, 20 дБ</t>
  </si>
  <si>
    <t>Усилитель IF-сигнала с коэффициентом усиления около 20 дБ для узлов распределения ТВ и спутникового сигнала.</t>
  </si>
  <si>
    <t>Усилитель ПЧ Terra SA 003 (47-790 МГц / 950-2400 МГц, 17/22 дБ)</t>
  </si>
  <si>
    <t>Двухполосный усилитель для эфирного и спутникового диапазонов с раздельным усилением сигналов.</t>
  </si>
  <si>
    <t>ЭЛЕМЕНТЫ КАБЕЛЬНОЙ СЕТИ:</t>
  </si>
  <si>
    <r>
      <rPr>
        <rFont val="Roboto"/>
        <b/>
        <color theme="1"/>
        <sz val="20.0"/>
      </rPr>
      <t xml:space="preserve">ПРОБКА </t>
    </r>
    <r>
      <rPr>
        <rFont val="Roboto"/>
        <b/>
        <color theme="1"/>
        <sz val="20.0"/>
      </rPr>
      <t>SAT F</t>
    </r>
    <r>
      <rPr>
        <rFont val="Roboto"/>
        <b/>
        <color theme="1"/>
        <sz val="20.0"/>
      </rPr>
      <t xml:space="preserve"> — разъем</t>
    </r>
  </si>
  <si>
    <t>Подключаем кабель RG-6 к любоиу устройству под F — разъем</t>
  </si>
  <si>
    <r>
      <rPr>
        <rFont val="Roboto"/>
        <b/>
        <color theme="1"/>
        <sz val="20.0"/>
      </rPr>
      <t xml:space="preserve">ПРОБКА </t>
    </r>
    <r>
      <rPr>
        <rFont val="Roboto"/>
        <b/>
        <color theme="1"/>
        <sz val="20.0"/>
      </rPr>
      <t>SAT F</t>
    </r>
    <r>
      <rPr>
        <rFont val="Roboto"/>
        <b/>
        <color theme="1"/>
        <sz val="20.0"/>
      </rPr>
      <t xml:space="preserve"> — разъем </t>
    </r>
    <r>
      <rPr>
        <rFont val="Roboto"/>
        <b/>
        <color theme="1"/>
        <sz val="20.0"/>
      </rPr>
      <t>С УПЛОТНЕНИЕМ</t>
    </r>
  </si>
  <si>
    <t>F-штекер диаметром 6,8 мм для подключения антенного кабеля + прокладка</t>
  </si>
  <si>
    <r>
      <rPr>
        <rFont val="Roboto"/>
        <b/>
        <color theme="1"/>
        <sz val="20.0"/>
      </rPr>
      <t xml:space="preserve">Антенный разъем </t>
    </r>
    <r>
      <rPr>
        <rFont val="Roboto"/>
        <b/>
        <color theme="1"/>
        <sz val="20.0"/>
      </rPr>
      <t>Переход гнездо F</t>
    </r>
    <r>
      <rPr>
        <rFont val="Roboto"/>
        <b/>
        <color theme="1"/>
        <sz val="20.0"/>
      </rPr>
      <t xml:space="preserve"> - штекер TV</t>
    </r>
  </si>
  <si>
    <t>Подключаем кабель RG-6 к Телевизору , Приставке</t>
  </si>
  <si>
    <r>
      <rPr>
        <rFont val="Roboto"/>
        <b/>
        <color theme="1"/>
        <sz val="20.0"/>
      </rPr>
      <t xml:space="preserve">Разъем Соединитель антенного кабеля </t>
    </r>
    <r>
      <rPr>
        <rFont val="Roboto"/>
        <b/>
        <color theme="1"/>
        <sz val="20.0"/>
      </rPr>
      <t>БОЧКА</t>
    </r>
    <r>
      <rPr>
        <rFont val="Roboto"/>
        <b/>
        <color theme="1"/>
        <sz val="20.0"/>
      </rPr>
      <t xml:space="preserve"> </t>
    </r>
    <r>
      <rPr>
        <rFont val="Roboto"/>
        <b/>
        <color theme="1"/>
        <sz val="20.0"/>
      </rPr>
      <t>Разъем F</t>
    </r>
    <r>
      <rPr>
        <rFont val="Roboto"/>
        <b/>
        <color theme="1"/>
        <sz val="20.0"/>
      </rPr>
      <t xml:space="preserve"> TV</t>
    </r>
  </si>
  <si>
    <t>Антенный разъем "Бочка"
Резьбовой соединитель с обеих сторон - предназначен для разъема F
Он служит, среди прочего для подключения коаксиального кабеля
Низкие потери</t>
  </si>
  <si>
    <t>Штекер TV без пайки Пластиковый</t>
  </si>
  <si>
    <t>Штекер телевизионный предназначен для подключения телевизионного приемника к кабельной сети. Для соединения с кабелем пайка не используется, что значительно сокращает время монтажа. Это доступный разъем высокого качества, который подходит для надежного подключения коаксильного кабеля.</t>
  </si>
  <si>
    <t>Ответвитель Lans LA 1-10</t>
  </si>
  <si>
    <r>
      <rPr>
        <rFont val="Arial"/>
        <b/>
        <color theme="1"/>
        <sz val="12.0"/>
      </rPr>
      <t xml:space="preserve">1 отвод
</t>
    </r>
    <r>
      <rPr>
        <rFont val="Arial"/>
        <b val="0"/>
        <color theme="1"/>
        <sz val="13.0"/>
      </rPr>
      <t>Потери на отвод: 10.0 дБ
Потери на проход: 1,5-2.0 дБ
Развязка отвод-проход:&gt;22 дБ</t>
    </r>
  </si>
  <si>
    <t>Ответвитель Lans LA 1-12</t>
  </si>
  <si>
    <r>
      <rPr>
        <rFont val="Arial"/>
        <b/>
        <color theme="1"/>
        <sz val="12.0"/>
      </rPr>
      <t xml:space="preserve">1 отвод
</t>
    </r>
    <r>
      <rPr>
        <rFont val="Arial"/>
        <b val="0"/>
        <color theme="1"/>
        <sz val="13.0"/>
      </rPr>
      <t>Потери на отвод: 12.0 дБ
Потери на проход: 0.8-1.2 дБ
Развязка отвод-проход:&gt;20 дБ</t>
    </r>
  </si>
  <si>
    <t>Ответвитель Lans LA 1-14</t>
  </si>
  <si>
    <t>1 отвод
Потери на отвод: 14.0 дБ
Потери на проход: 0.8-1.1 дБ
Развязка отвод-проход:&gt;20 дБ</t>
  </si>
  <si>
    <t>Ответвитель Lans LA 1-16</t>
  </si>
  <si>
    <t>1 отвод
Потери на отвод: 16.0 дБ
Потери на проход: 0.8-1.0 дБ
Развязка отвод-проход:&gt;20 дБ</t>
  </si>
  <si>
    <t>Ответвитель Lans LA 1-20</t>
  </si>
  <si>
    <t>1 отвод
Потери на отвод: 20.0 дБ
Потери на проход: 0.8-1.0 дБ
Развязка отвод-проход:&gt;20 дБ</t>
  </si>
  <si>
    <t>Ответвитель Lans LA 1-24</t>
  </si>
  <si>
    <t>1 отвод
Потери на отвод: 24.0 дБ
Потери на проход: 0.8-1.0 дБ
Развязка отвод-проход:&gt;20 дБ</t>
  </si>
  <si>
    <t>Ответвитель Lans LA 2-10</t>
  </si>
  <si>
    <r>
      <rPr>
        <rFont val="Arial"/>
        <b/>
        <color theme="1"/>
        <sz val="12.0"/>
      </rPr>
      <t xml:space="preserve">2 отвода
</t>
    </r>
    <r>
      <rPr>
        <rFont val="Arial"/>
        <b val="0"/>
        <color theme="1"/>
        <sz val="13.0"/>
      </rPr>
      <t>Потери на отвод: 10.0 дБ
Потери на проход: 2.0-2.5 дБ
Развязка отвод-проход:&gt;20 дБ
Развязка отвод-отвод: &gt;34 дБ</t>
    </r>
  </si>
  <si>
    <t>Ответвитель Lans LA 2-12</t>
  </si>
  <si>
    <r>
      <rPr>
        <rFont val="Arial"/>
        <b/>
        <color theme="1"/>
        <sz val="12.0"/>
      </rPr>
      <t xml:space="preserve">2 отвода
</t>
    </r>
    <r>
      <rPr>
        <rFont val="Arial"/>
        <b val="0"/>
        <color theme="1"/>
        <sz val="13.0"/>
      </rPr>
      <t>Потери на отвод: 12.0 дБ
Потери на проход: 1.5-2.0 дБ
Развязка отвод-проход:&gt;20 дБ
Развязка отвод-отвод: &gt;34 дБ</t>
    </r>
  </si>
  <si>
    <t>Ответвитель Lans LA 2-14</t>
  </si>
  <si>
    <r>
      <rPr>
        <rFont val="Arial"/>
        <b/>
        <color theme="1"/>
        <sz val="12.0"/>
      </rPr>
      <t xml:space="preserve">2 отвода
</t>
    </r>
    <r>
      <rPr>
        <rFont val="Arial"/>
        <b val="0"/>
        <color theme="1"/>
        <sz val="13.0"/>
      </rPr>
      <t>Потери на отвод: 14.0 дБ
Потери на проход: 1.3-1.8 дБ
Развязка отвод-проход:&gt;20 дБ
Развязка отвод-отвод: &gt;34 дБ</t>
    </r>
  </si>
  <si>
    <t>Ответвитель Lans LA 2-16</t>
  </si>
  <si>
    <r>
      <rPr>
        <rFont val="Arial"/>
        <b/>
        <color theme="1"/>
        <sz val="12.0"/>
      </rPr>
      <t xml:space="preserve">2 отвода
</t>
    </r>
    <r>
      <rPr>
        <rFont val="Arial"/>
        <b val="0"/>
        <color theme="1"/>
        <sz val="13.0"/>
      </rPr>
      <t>Потери на отвод: 16.0 дБ
Потери на проход: 1.0-1.5 дБ
Развязка отвод-проход:&gt;20 дБ
Развязка отвод-отвод: &gt;34 дБ</t>
    </r>
  </si>
  <si>
    <t>Ответвитель Lans LA 2-18</t>
  </si>
  <si>
    <r>
      <rPr>
        <rFont val="Arial"/>
        <b/>
        <color theme="1"/>
        <sz val="12.0"/>
      </rPr>
      <t xml:space="preserve">2 отвода
</t>
    </r>
    <r>
      <rPr>
        <rFont val="Arial"/>
        <b val="0"/>
        <color theme="1"/>
        <sz val="13.0"/>
      </rPr>
      <t>Потери на отвод: 18.0 дБ
Потери на проход: 0.9-1.3 дБ
Развязка отвод-проход:&gt;20 дБ
Развязка отвод-отвод: &gt;34 дБ</t>
    </r>
  </si>
  <si>
    <t>Ответвитель Lans LA 2-20</t>
  </si>
  <si>
    <r>
      <rPr>
        <rFont val="Arial"/>
        <b/>
        <color theme="1"/>
        <sz val="12.0"/>
      </rPr>
      <t xml:space="preserve">2 отвода
</t>
    </r>
    <r>
      <rPr>
        <rFont val="Arial"/>
        <b val="0"/>
        <color theme="1"/>
        <sz val="13.0"/>
      </rPr>
      <t>Потери на отвод: 20.0 дБ
Потери на проход: 0.8-1.2 дБ
Развязка отвод-проход:&gt;20 дБ
Развязка отвод-отвод: &gt;34 дБ</t>
    </r>
  </si>
  <si>
    <t>Ответвитель Lans LA 2-24</t>
  </si>
  <si>
    <r>
      <rPr>
        <rFont val="Arial"/>
        <b/>
        <color theme="1"/>
        <sz val="12.0"/>
      </rPr>
      <t xml:space="preserve">2 отвода
</t>
    </r>
    <r>
      <rPr>
        <rFont val="Arial"/>
        <b val="0"/>
        <color theme="1"/>
        <sz val="13.0"/>
      </rPr>
      <t>Потери на отвод: 24.0 дБ
Потери на проход: 0.8-1.2 дБ
Развязка отвод-проход:&gt;20 дБ
Развязка отвод-отвод: &gt;34 дБ</t>
    </r>
  </si>
  <si>
    <t>Ответвитель Lans LA 3-10</t>
  </si>
  <si>
    <r>
      <rPr>
        <rFont val="Arial"/>
        <b/>
        <color theme="1"/>
        <sz val="12.0"/>
      </rPr>
      <t xml:space="preserve">3 отвода
</t>
    </r>
    <r>
      <rPr>
        <rFont val="Arial"/>
        <b val="0"/>
        <color theme="1"/>
        <sz val="13.0"/>
      </rPr>
      <t>Потери на отвод: 10.0 дБ
Потери на проход: 4.5-4.5 дБ
Развязка отвод-проход:&gt;20 дБ
Развязка отвод-отвод: &gt;30 дБ</t>
    </r>
  </si>
  <si>
    <t>Ответвитель Lans LA 3-12</t>
  </si>
  <si>
    <r>
      <rPr>
        <rFont val="Arial"/>
        <b/>
        <color theme="1"/>
        <sz val="12.0"/>
      </rPr>
      <t xml:space="preserve">3 отвода
</t>
    </r>
    <r>
      <rPr>
        <rFont val="Arial"/>
        <b val="0"/>
        <color theme="1"/>
        <sz val="13.0"/>
      </rPr>
      <t>Потери на отвод: 12.0 дБ
Потери на проход: 2.8-3.8 дБ
Развязка отвод-проход:&gt;20 дБ
Развязка отвод-отвод: &gt;30 дБ</t>
    </r>
  </si>
  <si>
    <t>Ответвитель Lans LA 3-14</t>
  </si>
  <si>
    <r>
      <rPr>
        <rFont val="Arial"/>
        <b/>
        <color theme="1"/>
        <sz val="12.0"/>
      </rPr>
      <t xml:space="preserve">3 отвода
</t>
    </r>
    <r>
      <rPr>
        <rFont val="Arial"/>
        <b val="0"/>
        <color theme="1"/>
        <sz val="13.0"/>
      </rPr>
      <t>Потери на отвод: 14.0 дБ
Потери на проход: 2.4-3.0 дБ
Развязка отвод-проход:&gt;20 дБ
Развязка отвод-отвод: &gt;30 дБ</t>
    </r>
  </si>
  <si>
    <t>Ответвитель Lans LA 3-16</t>
  </si>
  <si>
    <r>
      <rPr>
        <rFont val="Arial"/>
        <b/>
        <color theme="1"/>
        <sz val="12.0"/>
      </rPr>
      <t xml:space="preserve">3 отвода
</t>
    </r>
    <r>
      <rPr>
        <rFont val="Arial"/>
        <b val="0"/>
        <color theme="1"/>
        <sz val="13.0"/>
      </rPr>
      <t>Потери на отвод: 16.0 дБ
Потери на проход: 2.0-2.5 дБ
Развязка отвод-проход:&gt;20 дБ
Развязка отвод-отвод: &gt;30 дБ</t>
    </r>
  </si>
  <si>
    <t>Ответвитель Lans LA 3-18</t>
  </si>
  <si>
    <r>
      <rPr>
        <rFont val="Arial"/>
        <b/>
        <color theme="1"/>
        <sz val="12.0"/>
      </rPr>
      <t xml:space="preserve">3 отвода
</t>
    </r>
    <r>
      <rPr>
        <rFont val="Arial"/>
        <b val="0"/>
        <color theme="1"/>
        <sz val="13.0"/>
      </rPr>
      <t>Потери на отвод: 18.0 дБ
Потери на проход: 1.5-2.0 дБ
Развязка отвод-проход:&gt;20 дБ
Развязка отвод-отвод: &gt;30 дБ</t>
    </r>
  </si>
  <si>
    <t>Ответвитель Lans LA 3-20</t>
  </si>
  <si>
    <r>
      <rPr>
        <rFont val="Arial"/>
        <b/>
        <color theme="1"/>
        <sz val="12.0"/>
      </rPr>
      <t xml:space="preserve">3 отвода
</t>
    </r>
    <r>
      <rPr>
        <rFont val="Arial"/>
        <b val="0"/>
        <color theme="1"/>
        <sz val="13.0"/>
      </rPr>
      <t>Потери на отвод: 20.0 дБ
Потери на проход: 1.0-1.5 дБ
Развязка отвод-проход:&gt;20 дБ
Развязка отвод-отвод: &gt;35 дБ</t>
    </r>
  </si>
  <si>
    <t>Ответвитель Lans LA 3-24</t>
  </si>
  <si>
    <r>
      <rPr>
        <rFont val="Arial"/>
        <b/>
        <color theme="1"/>
        <sz val="12.0"/>
      </rPr>
      <t xml:space="preserve">3 отвода
</t>
    </r>
    <r>
      <rPr>
        <rFont val="Arial"/>
        <b val="0"/>
        <color theme="1"/>
        <sz val="13.0"/>
      </rPr>
      <t>Потери на отвод: 24.0 дБ
Потери на проход: 0.8-1.0 дБ
Развязка отвод-проход:&gt;20 дБ
Развязка отвод-отвод: &gt;37 дБ</t>
    </r>
  </si>
  <si>
    <t>Ответвитель Lans LA 4-10</t>
  </si>
  <si>
    <r>
      <rPr>
        <rFont val="Arial"/>
        <b/>
        <color theme="1"/>
        <sz val="12.0"/>
      </rPr>
      <t xml:space="preserve">4 отвода
</t>
    </r>
    <r>
      <rPr>
        <rFont val="Arial"/>
        <b val="0"/>
        <color theme="1"/>
        <sz val="13.0"/>
      </rPr>
      <t>Потери на отвод: 10.0 дБ
Потери на проход: 6.0-6.5 дБ
Развязка отвод-проход:&gt;20 дБ
Развязка отвод-отвод: &gt;25 дБ</t>
    </r>
  </si>
  <si>
    <t>Ответвитель Lans LA 4-12</t>
  </si>
  <si>
    <r>
      <rPr>
        <rFont val="Arial"/>
        <b/>
        <color theme="1"/>
        <sz val="12.0"/>
      </rPr>
      <t xml:space="preserve">4 отвода
</t>
    </r>
    <r>
      <rPr>
        <rFont val="Arial"/>
        <b val="0"/>
        <color theme="1"/>
        <sz val="13.0"/>
      </rPr>
      <t>Потери на отвод: 12.0 дБ
Потери на проход: 3.2-4.2 дБ
Развязка отвод-проход:&gt;20 дБ
Развязка отвод-отвод: &gt;26 дБ</t>
    </r>
  </si>
  <si>
    <t>Ответвитель Lans LA 4-14</t>
  </si>
  <si>
    <r>
      <rPr>
        <rFont val="Arial"/>
        <b/>
        <color theme="1"/>
        <sz val="12.0"/>
      </rPr>
      <t xml:space="preserve">4 отвода
</t>
    </r>
    <r>
      <rPr>
        <rFont val="Arial"/>
        <b val="0"/>
        <color theme="1"/>
        <sz val="13.0"/>
      </rPr>
      <t>Потери на отвод: 14.0 дБ
Потери на проход: 2.8-3.5 дБ
Развязка отвод-проход:&gt;20 дБ
Развязка отвод-отвод: &gt;26 дБ</t>
    </r>
  </si>
  <si>
    <t>Ответвитель Lans LA 4-16</t>
  </si>
  <si>
    <r>
      <rPr>
        <rFont val="Arial"/>
        <b/>
        <color theme="1"/>
        <sz val="12.0"/>
      </rPr>
      <t xml:space="preserve">4 отвода
</t>
    </r>
    <r>
      <rPr>
        <rFont val="Arial"/>
        <b val="0"/>
        <color theme="1"/>
        <sz val="13.0"/>
      </rPr>
      <t>Потери на отвод: 16.0 дБ
Потери на проход: 2.0-2.5 дБ
Развязка отвод-проход:&gt;20 дБ
Развязка отвод-отвод: &gt;26 дБ</t>
    </r>
  </si>
  <si>
    <t>Ответвитель Lans LA 4-18</t>
  </si>
  <si>
    <r>
      <rPr>
        <rFont val="Arial"/>
        <b/>
        <color theme="1"/>
        <sz val="12.0"/>
      </rPr>
      <t xml:space="preserve">4 отвода
</t>
    </r>
    <r>
      <rPr>
        <rFont val="Arial"/>
        <b val="0"/>
        <color theme="1"/>
        <sz val="13.0"/>
      </rPr>
      <t>Потери на отвод: 18.0 дБ
Потери на проход: 1.5-2.0 дБ
Развязка отвод-проход:&gt;20 дБ
Развязка отвод-отвод: &gt;26 дБ</t>
    </r>
  </si>
  <si>
    <t>Ответвитель Lans LA 4-20</t>
  </si>
  <si>
    <r>
      <rPr>
        <rFont val="Arial"/>
        <b/>
        <color theme="1"/>
        <sz val="12.0"/>
      </rPr>
      <t xml:space="preserve">4 отвода
</t>
    </r>
    <r>
      <rPr>
        <rFont val="Arial"/>
        <b val="0"/>
        <color theme="1"/>
        <sz val="13.0"/>
      </rPr>
      <t>Потери на отвод: 20.0 дБ
Потери на проход: 1.0-1.5 дБ
Развязка отвод-проход:&gt;20 дБ
Развязка отвод-отвод: &gt;26 дБ</t>
    </r>
  </si>
  <si>
    <t>Ответвитель Lans LA 4-24</t>
  </si>
  <si>
    <r>
      <rPr>
        <rFont val="Arial"/>
        <b/>
        <color theme="1"/>
        <sz val="12.0"/>
      </rPr>
      <t xml:space="preserve">4 отвода
</t>
    </r>
    <r>
      <rPr>
        <rFont val="Arial"/>
        <b val="0"/>
        <color theme="1"/>
        <sz val="13.0"/>
      </rPr>
      <t>Потери на отвод: 24.0 дБ
Потери на проход: 0.8-1.0 дБ
Развязка отвод-проход:&gt;20 дБ
Развязка отвод-отвод: &gt;26 дБ</t>
    </r>
  </si>
  <si>
    <t>Ответвитель Lans LA 6-12</t>
  </si>
  <si>
    <r>
      <rPr>
        <rFont val="Arial"/>
        <b/>
        <color theme="1"/>
        <sz val="12.0"/>
      </rPr>
      <t xml:space="preserve">6 отводов
</t>
    </r>
    <r>
      <rPr>
        <rFont val="Arial"/>
        <b val="0"/>
        <color theme="1"/>
        <sz val="13.0"/>
      </rPr>
      <t>Потери на отвод: 12.0 дБ
Потери на проход:4.3— 4,5 дБ
Развязка отвод-проход:&gt;22 дБ
Развязка отвод-отвод: &gt;20 дБ</t>
    </r>
  </si>
  <si>
    <t>Ответвитель Lans LA 6-16</t>
  </si>
  <si>
    <r>
      <rPr>
        <rFont val="Arial"/>
        <b/>
        <color theme="1"/>
        <sz val="12.0"/>
      </rPr>
      <t xml:space="preserve">6 отводов
</t>
    </r>
    <r>
      <rPr>
        <rFont val="Arial"/>
        <b val="0"/>
        <color theme="1"/>
        <sz val="13.0"/>
      </rPr>
      <t>Потери на отвод: 16.0 дБ
Потери на проход:3.5 дБ
Развязка отвод-проход:&gt;22 дБ
Развязка отвод-отвод: &gt;24 дБ</t>
    </r>
  </si>
  <si>
    <t>Ответвитель Lans LA 6-20</t>
  </si>
  <si>
    <r>
      <rPr>
        <rFont val="Arial"/>
        <b/>
        <color theme="1"/>
        <sz val="12.0"/>
      </rPr>
      <t xml:space="preserve">6 отводов
</t>
    </r>
    <r>
      <rPr>
        <rFont val="Arial"/>
        <b val="0"/>
        <color theme="1"/>
        <sz val="13.0"/>
      </rPr>
      <t>Потери на отвод: 20.0 дБ
Потери на проход:3.0 дБ
Развязка отвод-проход:&gt;22 дБ
Развязка отвод-отвод: &gt;26 дБ</t>
    </r>
  </si>
  <si>
    <t>Ответвитель Lans LA 6-24</t>
  </si>
  <si>
    <r>
      <rPr>
        <rFont val="Arial"/>
        <b/>
        <color theme="1"/>
        <sz val="12.0"/>
      </rPr>
      <t xml:space="preserve">6 отводов
</t>
    </r>
    <r>
      <rPr>
        <rFont val="Arial"/>
        <b val="0"/>
        <color theme="1"/>
        <sz val="13.0"/>
      </rPr>
      <t>Потери на отвод: 24.0 дБ
Потери на проход:2.5 дБ
Развязка отвод-проход:&gt;22 дБ
Развязка отвод-отвод: &gt;28 дБ</t>
    </r>
  </si>
  <si>
    <t>Ответвитель Lans LA 8-14</t>
  </si>
  <si>
    <r>
      <rPr>
        <rFont val="Arial"/>
        <b/>
        <color theme="1"/>
        <sz val="12.0"/>
      </rPr>
      <t xml:space="preserve">8 отводов
</t>
    </r>
    <r>
      <rPr>
        <rFont val="Arial"/>
        <b val="0"/>
        <color theme="1"/>
        <sz val="13.0"/>
      </rPr>
      <t>Потери на отвод: 14.0 дБ
Ослабление на проход: 4.0-4.5 дБ
Развязка отвод-проход:&gt;22 дБ
Развязка отвод-отвод:&gt;20 дБ"</t>
    </r>
  </si>
  <si>
    <t>Ответвитель Lans LA 8-16</t>
  </si>
  <si>
    <r>
      <rPr>
        <rFont val="Arial"/>
        <b/>
        <color theme="1"/>
        <sz val="12.0"/>
      </rPr>
      <t xml:space="preserve">8 отводов
</t>
    </r>
    <r>
      <rPr>
        <rFont val="Arial"/>
        <b val="0"/>
        <color theme="1"/>
        <sz val="13.0"/>
      </rPr>
      <t>Потери на отвод: 16.0 дБ
Ослабление на проход: 3.5-4.0 дБ
Развязка отвод-проход:&gt;22 дБ
Развязка отвод-отвод:&gt;22 дБ"</t>
    </r>
  </si>
  <si>
    <t>Ответвитель Lans LA 8-20</t>
  </si>
  <si>
    <r>
      <rPr>
        <rFont val="Arial"/>
        <b/>
        <color theme="1"/>
        <sz val="12.0"/>
      </rPr>
      <t xml:space="preserve">8 отводов
</t>
    </r>
    <r>
      <rPr>
        <rFont val="Arial"/>
        <b val="0"/>
        <color theme="1"/>
        <sz val="13.0"/>
      </rPr>
      <t>Потери на отвод: 20.0 дБ
Ослабление на проход: 2.8-3.2 дБ
Развязка отвод-проход:&gt;22 дБ
Развязка отвод-отвод:&gt;24 дБ"</t>
    </r>
  </si>
  <si>
    <t>Делитель на 2 5-860MHz,3,5db</t>
  </si>
  <si>
    <t>Transmedia/Lans. Делитель на 2, ослабление на отвод: 3.2-3.7 дБ; развязка между отводами: &gt;25 дБ;</t>
  </si>
  <si>
    <t>Делитель на 3 5-860MHz,5,5db</t>
  </si>
  <si>
    <t>Transmedia/Lans. Делитель на 3, ослабление на отвод: 5.2-5.7 дБ; развязка между отводами: &gt;24 дБ;</t>
  </si>
  <si>
    <t>Шнур 2 RCA-2 RCA 1,5 м</t>
  </si>
  <si>
    <t>Шнур 2x2 RCA длиной 1.5 метра предназначен для передачи аналогового видео- и аудиосигнала.</t>
  </si>
  <si>
    <t>ДЕЛИТЕЛЬ на 4 5-860MHz,7,0db</t>
  </si>
  <si>
    <t>Transmedia/Lans. Делитель на 4, ослабление на отвод: 7.0 дБ; развязка между отводами: &gt;25 дБ;</t>
  </si>
  <si>
    <t>ДЕЛИТЕЛЬ на 6 5-860MHz,9,5db</t>
  </si>
  <si>
    <t>Transmedia/Lans. Делитель на 6, ослабление на отвод: 9.0-10.0 дБ; развязка между отводами: &gt;25 дБ;</t>
  </si>
  <si>
    <t>ДЕЛИТЕЛЬ НА 8 5-860MHZ,10,5DB</t>
  </si>
  <si>
    <t>Transmedia/Lans. Делитель на 8, ослабление на отвод: 10.5-11.0 дБ; развязка между отводами: &gt;22 дБ;</t>
  </si>
  <si>
    <t>КОМПЛЕКТУЮЩИЕ К АНТЕННАМ:</t>
  </si>
  <si>
    <t>Коробка антенная</t>
  </si>
  <si>
    <t>Подходит под любую антенну . Используется для размещения усилителя или платы согласования</t>
  </si>
  <si>
    <t>Скоба М5</t>
  </si>
  <si>
    <t>Скоба малая к кронштейну крепления М5 - для труб до Д35мм</t>
  </si>
  <si>
    <t>Скоба М6</t>
  </si>
  <si>
    <t>Скоба средняя к кронштейну крепления М6 - для труб до Д50мм</t>
  </si>
  <si>
    <t>Скоба М8</t>
  </si>
  <si>
    <t>Скоба большая к кронштейну крепления М8 - для труб до Д50мм</t>
  </si>
  <si>
    <t>Кронштейн для скобы М6, форма «П»</t>
  </si>
  <si>
    <t>Кронштейн для скобы М6, форма «W»</t>
  </si>
  <si>
    <t>КАБЕЛЬ коаксиальный RG 6</t>
  </si>
  <si>
    <t>Кабель RG-6U 64 Premium HQ, белый/черный 100 метров</t>
  </si>
  <si>
    <t>Высококачественный кабель  RG-6 черного цвета , центральная жила 1,02мм – сталь обмедненная , экран – алюминиевая фольга + оплетка из 64 AL жил - 0,12мм , диэлектрик 4,8мм – физически вспененный полиэтилен , ПВХ — 6,8 мм высокого класса , морозоустойчивый с зеленой полосой . Волновое сопротивление 75 Ом.</t>
  </si>
  <si>
    <t>6 бух/ 100м</t>
  </si>
  <si>
    <r>
      <rPr>
        <rFont val="Roboto"/>
        <b/>
        <color theme="1"/>
        <sz val="20.0"/>
      </rPr>
      <t xml:space="preserve">Кабель RG-6U </t>
    </r>
    <r>
      <rPr>
        <rFont val="Roboto"/>
        <b/>
        <color theme="1"/>
        <sz val="20.0"/>
      </rPr>
      <t>96</t>
    </r>
    <r>
      <rPr>
        <rFont val="Roboto"/>
        <b/>
        <color theme="1"/>
        <sz val="20.0"/>
      </rPr>
      <t xml:space="preserve"> Premium HQ, белый/черный 100</t>
    </r>
    <r>
      <rPr>
        <rFont val="Roboto"/>
        <b/>
        <color theme="1"/>
        <sz val="20.0"/>
      </rPr>
      <t xml:space="preserve"> метров</t>
    </r>
  </si>
  <si>
    <t>Высококачественный кабель  RG-6 белого цвета , центральная жила 1,02мм – сталь обмедненная , экран – алюминиевая фольга + оплетка из 96 AL жил - 0,12мм , диэлектрик 4,8мм – физически вспененный полиэтилен , ПВХ — 6,8 мм высокого класса , морозоустойчивый с зеленой полосой . Волновое сопротивление 75 Ом.</t>
  </si>
  <si>
    <r>
      <rPr>
        <rFont val="Roboto"/>
        <b/>
        <color theme="1"/>
        <sz val="20.0"/>
      </rPr>
      <t xml:space="preserve">Кабель RG-6U </t>
    </r>
    <r>
      <rPr>
        <rFont val="Roboto"/>
        <b/>
        <color theme="1"/>
        <sz val="20.0"/>
      </rPr>
      <t>64</t>
    </r>
    <r>
      <rPr>
        <rFont val="Roboto"/>
        <b/>
        <color theme="1"/>
        <sz val="20.0"/>
      </rPr>
      <t xml:space="preserve"> белый 100 метров  NetOn  для внутренних работ</t>
    </r>
  </si>
  <si>
    <t>Коаксиальный кабель RG-6 белого цвета , центральная жила 0,9 мм – сталь обмедненная , экран – алюминиевая фольга + оплетка из 64 AL жил - 0,10мм , диэлектрик 4,8мм – физически вспененный полиэтилен , ПВХ — 6,8 мм для внутренних работ . Волновое сопротивление 75 Ом.</t>
  </si>
  <si>
    <r>
      <rPr>
        <rFont val="Roboto"/>
        <b/>
        <color theme="1"/>
        <sz val="20.0"/>
      </rPr>
      <t xml:space="preserve">Кабель Медный Premium HQ, белый </t>
    </r>
    <r>
      <rPr>
        <rFont val="Roboto"/>
        <b/>
        <color theme="1"/>
        <sz val="20.0"/>
      </rPr>
      <t xml:space="preserve">100 </t>
    </r>
    <r>
      <rPr>
        <rFont val="Roboto"/>
        <b/>
        <color theme="1"/>
        <sz val="20.0"/>
      </rPr>
      <t xml:space="preserve">    метров          </t>
    </r>
    <r>
      <rPr>
        <rFont val="Roboto"/>
        <b/>
        <color theme="1"/>
        <sz val="20.0"/>
      </rPr>
      <t>SAT-703</t>
    </r>
  </si>
  <si>
    <t>Высококачественный кабель  RG-6 белого цвета , центральная жила 1,02мм – медная , экран – алюминиевая фольга + оплетка медь из 48 жил — 0,15мм , диэлектрик 4,8мм – физически вспененный полиэтилен , ПВХ — 6,8 мм высокого класса , морозоустойчивый с зеленой полосой . Волновое сопротивление 75 Ом.</t>
  </si>
  <si>
    <t>12.4 МУЛЬТИФИДЫ</t>
  </si>
  <si>
    <r>
      <rPr>
        <rFont val="Roboto"/>
        <b/>
        <color theme="1"/>
        <sz val="20.0"/>
      </rPr>
      <t>Мультифид</t>
    </r>
    <r>
      <rPr>
        <rFont val="Roboto"/>
        <b/>
        <color theme="1"/>
        <sz val="20.0"/>
      </rPr>
      <t xml:space="preserve">  на </t>
    </r>
    <r>
      <rPr>
        <rFont val="Roboto"/>
        <b/>
        <color theme="1"/>
        <sz val="20.0"/>
      </rPr>
      <t>2</t>
    </r>
    <r>
      <rPr>
        <rFont val="Roboto"/>
        <b/>
        <color theme="1"/>
        <sz val="20.0"/>
      </rPr>
      <t xml:space="preserve"> конвертера</t>
    </r>
  </si>
  <si>
    <r>
      <rPr>
        <rFont val="Arial"/>
        <b/>
        <color theme="1"/>
        <sz val="12.0"/>
      </rPr>
      <t xml:space="preserve">Мультифид на 2 конвертера , </t>
    </r>
    <r>
      <rPr>
        <rFont val="Arial"/>
        <b/>
        <color rgb="FFFF0000"/>
        <sz val="8.0"/>
      </rPr>
      <t xml:space="preserve"> </t>
    </r>
  </si>
  <si>
    <t>КРОНШТЕЙНЫ ДЛЯ ТЕЛЕВИЗОРОВ</t>
  </si>
  <si>
    <t>Кронштейн для LCD/LED Орбита OT-HOD01 (B27) 14"-42" настенный</t>
  </si>
  <si>
    <t>Фиксированный настенный кронштейн для небольших ТВ-панелей, минимальное расстояние от стены</t>
  </si>
  <si>
    <t>Кронштейн для LCD/LED Орбита OT-HOD05 (С35) 14"-42" настенный</t>
  </si>
  <si>
    <t>Настенное крепление для ТВ малого и среднего размера, надежная фиксация</t>
  </si>
  <si>
    <t>Кронштейн для LCD/LED Орбита OT-HOD06 (С45) 26"-55" настенный</t>
  </si>
  <si>
    <t>Настенный держатель для средних и больших телевизоров, устойчивая конструкция</t>
  </si>
  <si>
    <t>Кронштейн для LCD/LED Орбита OT-HOD16 (T52A) 26"-55" настенный</t>
  </si>
  <si>
    <t>Крепление для телевизоров средней и большой диагонали, усиленная рама</t>
  </si>
  <si>
    <t>Кронштейн настенный для ЖК H-01</t>
  </si>
  <si>
    <t>Универсальное настенное крепление для ЖК-телевизоров, простой монтаж</t>
  </si>
  <si>
    <t>Кронштейн для телевизора Selenga TM240R (13" - 27")</t>
  </si>
  <si>
    <t>Компактное крепление для небольших ТВ с VESA 75x75/100x100</t>
  </si>
  <si>
    <t>Кронштейн для телевизора SELENGA TM161-T (32" - 55")</t>
  </si>
  <si>
    <t>Настенный держатель для средних и крупных телевизоров, надежная система крепления</t>
  </si>
  <si>
    <t>Крепление на стену наклонно-поворотное P4 для телевизоров 32-55″</t>
  </si>
  <si>
    <t>Регулируемый кронштейн с возможностью наклона и поворота экрана</t>
  </si>
  <si>
    <t>Кронштейн для микроволновой печи</t>
  </si>
  <si>
    <t>Универсальное настенное крепление для СВЧ-печей, экономия места на кухне</t>
  </si>
  <si>
    <t>Кронштейн для микроволновой печи V-Star (250x465) 30 кг</t>
  </si>
  <si>
    <t>Усиленная полка для микроволновки размером 250x465 мм, выдерживает до 30 кг</t>
  </si>
  <si>
    <t>Кронштейн для микроволновой печи HDL-130 (285x425) 40 кг</t>
  </si>
  <si>
    <t>Прочное крепление для СВЧ 285x425 мм с максимальной нагрузкой 40 кг</t>
  </si>
  <si>
    <t>Кронштейн для микроволновой печи X600</t>
  </si>
  <si>
    <t>Настенная полка для микроволновой печи, компактная конструкция</t>
  </si>
  <si>
    <t>Кронштейн-полка T08 стеклянный, малая (170 x 280mm,черный цвет)</t>
  </si>
  <si>
    <t>Декоративная стеклянная полка малого размера черного цвета для аксессуаров</t>
  </si>
  <si>
    <t>Кронштейн-полка Q08 стеклянный, малая (170 x 280mm,черный цвет)</t>
  </si>
  <si>
    <t>Малая стеклянная настенная полка 170x280 мм черного цвета</t>
  </si>
  <si>
    <t>Кронштейн-полка Q08 стеклянный, большая (240 x 340mm,черный цвет)</t>
  </si>
  <si>
    <t>Большая стеклянная полка 240x340 мм черного цвета для техники и аксессуаров</t>
  </si>
  <si>
    <t>Кронштейн TM01 настольный для 1-го монитора (крепление струбциной, VESA 75x75,100x100)</t>
  </si>
  <si>
    <t>Настольный держатель для монитора с креплением-струбциной, VESA 75x75/100x100</t>
  </si>
  <si>
    <t>Кронштейн TM02 настольный для 2-х мониторов (крепление струбциной, VESA 75x75,100x100)</t>
  </si>
  <si>
    <t>Двойной настольный кронштейн для двух мониторов, струбцинное крепление</t>
  </si>
  <si>
    <t>Кронштейн TM03 настольный для 1-го монитора и 1-го ноутбука (крепление струбциной, VESA 75x75,100x100)</t>
  </si>
  <si>
    <t>Комбинированный держатель для монитора и ноутбука, настольное крепление-струбцина</t>
  </si>
  <si>
    <t>Кронштейн настенный для тв ENERGY POWER B01 (10"-26", VESA 75x75,100x100)</t>
  </si>
  <si>
    <t>Компактное настенное крепление для малых ТВ 10-26″, VESA 75x75/100x100</t>
  </si>
  <si>
    <t>Кронштейн настенный для ЖК C1-F 17"-37"</t>
  </si>
  <si>
    <t>Фиксированный настенный кронштейн для ТВ 17-37″, жесткое крепление к стене</t>
  </si>
  <si>
    <t>Кронштейн настенный для ЖК SELENGA TM120 (23"-42", до 30кг, VESA 75x75/100x100,200x100,200x200), фиксированный, встроенный уровень</t>
  </si>
  <si>
    <t>Фиксированное крепление для ТВ 23-42″ до 30 кг со встроенным уровнем для точной установки</t>
  </si>
  <si>
    <t>Кронштейн настенный для ЖК C2-F 32"-55"</t>
  </si>
  <si>
    <t>Фиксированный держатель для средних и больших телевизоров 32-55″</t>
  </si>
  <si>
    <t>Кронштейн настенный для ЖК C3-F 40"-65"</t>
  </si>
  <si>
    <t>Фиксированное крепление для крупных ТВ 40-65″, близкое расположение к стене</t>
  </si>
  <si>
    <t>Кронштейн настенный для ЖК NS (32"-80", до 50кг, VESA 200x200,400x400, до стены 10мм)</t>
  </si>
  <si>
    <t>Ультратонкое крепление для больших ТВ до 80″ и 50 кг, расстояние до стены 10 мм</t>
  </si>
  <si>
    <t>Кронштейн настенный для ЖК B75 (42"-75", до 85кг, VESA 200x200, 200x400,300x300,400x400,510x600) до стены 30мм</t>
  </si>
  <si>
    <t>Усиленный кронштейн для крупногабаритных ТВ до 75″ и 85 кг, расстояние до стены 30 мм</t>
  </si>
  <si>
    <t>Кронштейн настенный для ЖК 32T (WORLD VISION) наклонный (12"-32", до 40кг, VESA 200x200) до стены 75мм</t>
  </si>
  <si>
    <t>Наклонное крепление для ТВ 12-32″ с регулировкой угла, расстояние до стены 75 мм</t>
  </si>
  <si>
    <t>Кронштейн настенный для ЖК HY-108E (14"-32", до 24кг, до стены 47мм), наклон -10,+5гр</t>
  </si>
  <si>
    <t>Наклонный кронштейн для ТВ 14-32″, угол регулировки от -10° до +5°</t>
  </si>
  <si>
    <t>Кронштейн настенный для ЖК XT-1442 (T-1442) (14"-42", до 25кг, до стены 25мм, 75x75…200x200, наклонный -15+15град)</t>
  </si>
  <si>
    <t>Наклонное крепление для ТВ 14-42″ с углом регулировки ±15°, расстояние до стены 25 мм</t>
  </si>
  <si>
    <t>Кронштейн настенный для ЖК C1-T (17"-37", наклонный)</t>
  </si>
  <si>
    <t>Наклонный настенный держатель для телевизоров 17-37″, регулировка по вертикали</t>
  </si>
  <si>
    <t>Кронштейн настенный для ЖК HT-001 (=TB010T) (15"-42", до 40кг, до стены 25мм, 50x50…200x200, наклонный -5+15град)</t>
  </si>
  <si>
    <t>Наклонный кронштейн для ТВ 15-42″ до 40 кг, угол регулировки от -5° до +15°</t>
  </si>
  <si>
    <t>Кронштейн настенный для ЖК SELENGA TM121T (23"-42", до 30кг, VESA 75x75/100x100,200x100,200x200), наклонный, встроенный уровень</t>
  </si>
  <si>
    <t>Наклонное крепление для ТВ 23-42″ со встроенным уровнем для ровной установки</t>
  </si>
  <si>
    <t>Кронштейн настенный для ЖК LGX2342 (=ZERRO 23-42) (23"-42", до 35кг, до стены 25мм, 200x200, наклонный до 17град)</t>
  </si>
  <si>
    <t>Наклонный держатель для ТВ 23-42″, максимальный угол наклона 17°</t>
  </si>
  <si>
    <t>Кронштейн настенный для ЖК HY-106E (26"-55", до 50кг, до стены 47мм), наклон -10,+5гр</t>
  </si>
  <si>
    <t>Наклонное крепление для больших ТВ 26-55″ до 50 кг, угол регулировки от -10° до +5°</t>
  </si>
  <si>
    <t>Кронштейн настенный для ЖК 32"-55" (LPC2-T) +12гр., наклонный, до 27кг, до стены 30мм, VESA 200x200–400x400</t>
  </si>
  <si>
    <t>Наклонный кронштейн для ТВ 32-55″ до 27 кг с углом наклона +12°</t>
  </si>
  <si>
    <t>Кронштейн настенный для ЖК HOD19 (XT-2663, T2665) (26"-65", до 50кг, VESA 200x200…400x400), угол поворота 15гр вверх и вниз</t>
  </si>
  <si>
    <t>Наклонный держатель для ТВ 26-65″, регулировка угла наклона ±15°</t>
  </si>
  <si>
    <t>Кронштейн настенный для ЖК V63-T (HB26-65) (26"-65", до 40кг, до стены 25мм, 200x200…400x400, наклонный -5+15град)</t>
  </si>
  <si>
    <t>Наклонное крепление для больших ТВ 26-65″, угол регулировки от -5° до +15°</t>
  </si>
  <si>
    <t>Кронштейн настенный для ЖК E2-T (32"-65", до 30кг, до стены 25мм, 100x100…400x400, наклонный -0+12град)</t>
  </si>
  <si>
    <t>Наклонный кронштейн для ТВ 32-65″, угол регулировки от 0° до +12°</t>
  </si>
  <si>
    <t>Кронштейн настенный для ЖК HT-002 (T002) (32"-55", до 30кг, до стены 25мм, 100x100…400x400, наклонный -5+15град)</t>
  </si>
  <si>
    <t>Наклонное крепление для ТВ 32-55″ до 30 кг, угол регулировки от -5° до +15°</t>
  </si>
  <si>
    <t>Кронштейн настенный для ЖК C3-T (40"-65", до 30кг, до стены 25мм, 100x100…400x400, наклонный -0+12град)</t>
  </si>
  <si>
    <t>Наклонный держатель для крупных ТВ 40-65″, угол регулировки от 0° до +12°</t>
  </si>
  <si>
    <t>Кронштейн настенный для ЖК PL103 (=TB060T) наклонный (32"-70", до 50кг, VESA 200x200, 200x300,300x300,400x400,630x410) до стены 30мм</t>
  </si>
  <si>
    <t>Усиленный наклонный кронштейн для больших ТВ 32-70″ до 50 кг</t>
  </si>
  <si>
    <t>Кронштейн настенный для ЖК T1030 (10"-30", до 20кг, VESA 60x60/100x100, поворотный (2 колена) и наклонный)</t>
  </si>
  <si>
    <t>Наклонно-поворотный кронштейн для малых ТВ 10-30″, двухколенная конструкция</t>
  </si>
  <si>
    <t>Кронштейн настенный для ЖК SELENGA TM220R (13"-27", до 20кг, VESA 75x75/100x100, поворотный (1 колено) и наклонный)</t>
  </si>
  <si>
    <t>Наклонно-поворотный держатель для компактных ТВ 13-27″, одноколенный рычаг</t>
  </si>
  <si>
    <t>Кронштейн настенный для ЖК CP101 (=TB045RW) (10"-32", до 10кг, VESA 75x75,100x100; вверх/вниз 30°, влево/вправо 180°)</t>
  </si>
  <si>
    <t>Поворотно-наклонный кронштейн для ТВ 10-32″, наклон ±30°, поворот 180°</t>
  </si>
  <si>
    <t>Кронштейн настенный для ЖК WORLD VISION 807 (14"-42", до 30кг, VESA 75x75/100x100,200x200, поворотный и наклонный)</t>
  </si>
  <si>
    <t>Наклонно-поворотный кронштейн для ТВ 14-42″, одноколенная выдвижная конструкция</t>
  </si>
  <si>
    <t>Кронштейн настенный для ЖК ZERRO 900 = HY-305E = HDL-117B-2 (14"-42", до 35кг, до стены 60–460мм), поворотный и наклонный</t>
  </si>
  <si>
    <t>Выдвижной наклонно-поворотный кронштейн, вылет от стены 60–460 мм</t>
  </si>
  <si>
    <t>Кронштейн настенный для ЖК YT-HBX400 (14"-60", до 45кг, до стены 60–460мм, VESA 100x100…400x400), поворот 180°, наклон -5+8°</t>
  </si>
  <si>
    <t>Универсальный выдвижной кронштейн для ТВ до 60″, поворот 180°, регулируемый вылет</t>
  </si>
  <si>
    <t>Кронштейн настенный для ЖК YT-X400 (S615) (14"-60", до 45кг, до стены 60–460мм, VESA 100x100…400x400), поворот 180°, наклон -5+8°</t>
  </si>
  <si>
    <t>Выдвижное крепление для больших ТВ до 60″ и 45 кг</t>
  </si>
  <si>
    <t>Кронштейн настенный для ЖК SP-200 (24"-47", до 17кг, VESA 100x100–400x400, поворот ±45°, наклон -2+10°)</t>
  </si>
  <si>
    <t>Наклонно-поворотный кронштейн для ТВ 24-47″</t>
  </si>
  <si>
    <t>Кронштейн настенный для ЖК P400 (32"-55", до 30кг, VESA до 400x400, вылет 100–500мм, поворот 90°, наклон ±10°)</t>
  </si>
  <si>
    <t>Выдвижной кронштейн для ТВ 32-55″</t>
  </si>
  <si>
    <t>Кронштейн настенный для ЖК X-4 (32"-60", до 30кг, VESA 100x100–400x400, вылет 50–500мм, поворот 160°, наклон ±15°)</t>
  </si>
  <si>
    <t>Регулируемый кронштейн для ТВ 32-60″</t>
  </si>
  <si>
    <t>Кронштейн настенный для ЖК LF-P60 (LP-P60) (26"-70", до 35кг, VESA 100x100–400x400, поворот 180°, наклон ±15°)</t>
  </si>
  <si>
    <t>Наклонно-поворотный держатель для ТВ 26-70″</t>
  </si>
  <si>
    <t>Кронштейн настенный для ЖК NB787-L600 (40"-75", до 45кг, VESA до 600x400, поворот 120°, наклон -2+10°, два колена)</t>
  </si>
  <si>
    <t>Усиленный двухколенный кронштейн для больших ТВ 40-75″</t>
  </si>
  <si>
    <t>Кронштейн настенный для ЖК X-5 (=P5) (32"-60", до 36кг, VESA 100x100–400x400, поворот 160°, наклон -2+10°, два колена)</t>
  </si>
  <si>
    <t>Двухколенный регулируемый кронштейн для ТВ 32-60″</t>
  </si>
  <si>
    <t>Кронштейн настенный для ЖК NB P5 (32"-60", до 36кг, VESA 100x100–400x400, поворот 160°, наклон -2+10°, два колена)</t>
  </si>
  <si>
    <t>Двухколенное крепление для ТВ 32-60″ до 36 кг</t>
  </si>
  <si>
    <t>Кронштейн поворотно-выдвижной LB-440 ЖК (32"-70", до 40кг, VESA до 400x400, поворот ±30°, наклон -5+15°)</t>
  </si>
  <si>
    <t>Выдвижной кронштейн для ТВ 32-70″</t>
  </si>
  <si>
    <t>Кронштейн поворотно-выдвижной DB-640 ЖК (32"-70", до 40кг, VESA до 400x400, поворот ±30°, наклон -5+15°)</t>
  </si>
  <si>
    <t>Универсальное выдвижное крепление для ТВ 32-70″</t>
  </si>
  <si>
    <t>Кронштейн поворотно-выдвижной DB-440 ЖК (40"-80", до 40кг, VESA до 400x400, поворот ±30°, наклон -5+15°)</t>
  </si>
  <si>
    <t>Усиленный выдвижной кронштейн для больших ТВ 40-80″</t>
  </si>
  <si>
    <t>Кронштейн потолочный для ЖК (26"-55", до 55кг, VESA до 400x400, поворот ±30°, наклон -5+15°)</t>
  </si>
  <si>
    <t>Потолочное крепление для ТВ 26-55″ до 55 кг</t>
  </si>
  <si>
    <t>РЕПИТЕРЫ И МАРШРУТИЗАТОРЫ</t>
  </si>
  <si>
    <t>Репитер (беспроводной повторитель)/роутер WI-FI (LV-UE02) в USB 2 антенны СНАРУЖИ корпуса</t>
  </si>
  <si>
    <t>Wi-Fi репитер/роутер в форм-факторе USB-адаптера. Компактное решение для расширения зоны покрытия беспроводной сети или подключения к ней. Две внешние антенны обеспечивают стабильный прием и передачу сигнала. Режимы: репитер (повторитель), точка доступа, клиент. Питание от USB-порта (ПК, ноутбук, адаптер). Идеально для ноутбуков и рабочих станций.</t>
  </si>
  <si>
    <t>Репитер (беспроводной повторитель)/роутер WI-FI (LV-WR24Q) в розетку, 4 антенны СНАРУЖИ корпуса(1WAN/1LAN)</t>
  </si>
  <si>
    <t>Мощный Wi-Fi репитер/маршрутизатор с прямым подключением в розетку. 4 внешние антенны для максимального покрытия и стабильности сигнала. Имеет WAN-порт для подключения интернет-кабеля (режим роутера) и LAN-порт для проводного соединения с ПК, ТВ и т.д. Универсальное устройство 3-в-1: репитер, роутер, точка доступа.</t>
  </si>
  <si>
    <t>Репитер (беспроводной повторитель) WI-FI (LV-WR03 = A4119) в розетку, антенны внутри корпуса (1LAN)</t>
  </si>
  <si>
    <t>Компактный и эстетичный Wi-Fi репитер в форм-факторе "розетка". Антенны скрыты внутри корпуса. Имеет один LAN-порт для подключения проводного устройства (Smart TV, игровая консоль). Простая настройка одной кнопкой (WPS). Основная функция – расширение покрытия существующей Wi-Fi сети.</t>
  </si>
  <si>
    <t>Репитер (беспроводной повторитель) WI-FI (LV-WR16) в розетку, 4 антенны снаружи (1LAN+1LAN/WAN)</t>
  </si>
  <si>
    <t>Усиленный Wi-Fi репитер с 4 внешними антеннами и гибкими настройками. Порт LAN/WAN позволяет использовать устройство как полноценный маршрутизатор для раздачи проводного и беспроводного интернета. Высокая мощность передачи и качественный прием за счет внешних антенн. Подходит для устранения "мертвых" зон в больших квартирах и офисах.</t>
  </si>
  <si>
    <t>Репитер (беспроводной повторитель)/роутер/репитер/точка доступа WI-FI (LV-WR09=A5484) в розетку, антенны снаружи корпуса(1LAN + 1ETHERNET)</t>
  </si>
  <si>
    <t>Универсальное сетевое устройство 4-в-1 (репитер/роутер/точка доступа/Wi-Fi клиент) в розеточном корпусе. Две внешние антенны. Один LAN и один ETHERNET (фактически, также LAN/WAN) порт для подключения устройств или кабеля провайдера. Максимальная гибкость применения в различных сетевых сценариях.</t>
  </si>
  <si>
    <t>Репитер (беспроводной повторитель)/роутер/репитер/точка доступа WI-FI (U7AC1200RE=A5491) в розетку, антенны снаружи корпуса(1WAN + 1LAN)</t>
  </si>
  <si>
    <t>Двухдиапазонный (2.4 + 5 ГГц) повторитель/маршрутизатор с общей скоростью до 1200 Мбит/с. Современное решение для расширения скоростных Wi-Fi сетей. Прямое подключение в розетку. Четкое разделение портов: WAN для интернета, LAN для локального устройства. Поддержка современных стандартов 802.11ac.</t>
  </si>
  <si>
    <t>Маршрутизатор DIR-615 (антенны внутри)</t>
  </si>
  <si>
    <t>Классический проводной маршрутизатор для базового раздачи интернета. Встроенные антенны, компактный корпус. 4 LAN-порта для подключения проводных устройств. Надежная и проверенная модель для создания домашней сети. Подходит для квартир с проводным интернетом.</t>
  </si>
  <si>
    <t>Маршрутизатор YPA-WiFi Y-300</t>
  </si>
  <si>
    <t>Экономичный беспроводной маршрутизатор для домашнего использования. Обеспечивает стандартное покрытие Wi-Fi на частоте 2.4 ГГц. Простая настройка через веб-интерфейс. Поддержка основных функций: маршрутизация, DHCP, брандмауэр. Хорошее соотношение цена/качество.</t>
  </si>
  <si>
    <t>Беспроводной маршрутизатор LP-LINK WR724</t>
  </si>
  <si>
    <t>Компактный маршрутизатор начального уровня. Небольшой размер, внешний блок питания. Подходит для подключения к интернету по кабелю и организации беспроводной сети в малогабаритных помещениях. Стандартный набор функций для базовых потребностей.</t>
  </si>
  <si>
    <t>Маршрутизатор WE1626 4G (с гнездом USB под беспроводной модем) белый</t>
  </si>
  <si>
    <t>Маршрутизатор с поддержкой 4G/LTE через внешний USB-модем. Позволяет раздавать мобильный интернет по Wi-Fi и LAN-кабелю. Белый корпус. Идеальное решение для дачи, временных объектов или как резервный канал связи там, где нет проводного интернета.</t>
  </si>
  <si>
    <t>Маршрутизатор WE3826 4G (с гнездом USB под беспроводной модем) черный</t>
  </si>
  <si>
    <t>Аналог WE1626 в черном корпусе с улучшенными характеристиками (например, более высокая скорость Wi-Fi или дополнительные функции). Маршрутизатор для раздачи интернета с USB 4G-модема. Обеспечивает стабильное покрытие Wi-Fi и проводное подключение для устройств.</t>
  </si>
  <si>
    <t>Маршрутизатор WR1200 1200Mbps,2диапазона</t>
  </si>
  <si>
    <t>Современный двухдиапазонный маршрутизатор класса AC1200. Одновременно создает две сети: на 2.4 ГГц (дальность) и 5 ГГц (скорость). Общая скорость до 1200 Мбит/с. Отлично подходит для онлайн-видео, игр и одновременной работы множества устройств.</t>
  </si>
  <si>
    <t>Маршрутизатор WR3000 3000Mbps, Wi-Fi 6, 2диапазона</t>
  </si>
  <si>
    <t>Продвинутый маршрутизатор нового поколения с поддержкой стандарта Wi-Fi 6 (802.11ax). Скорость до 3000 Мбит/с. Обеспечивает высочайшую производительность, уменьшение задержек и эффективную работу в сетях с большим количеством подключенных устройств (умный дом, офис).</t>
  </si>
  <si>
    <t>Маршрутизатор HOCO DQ02 (GIGABIT WI-FI 5,802.11ac,ДВУХДИАПАЗОННЫЙ, 1WAN+4LAN(Adaptive Ports), 4 антенны снаружи,внешний блок питания 9 вольт</t>
  </si>
  <si>
    <t>Гигабитный двухдиапазонный маршрутизатор стандарта AC. Все порты (WAN и 4xLAN) поддерживают скорость 1 Гбит/с, что важно для быстрого проводного соединения. 4 внешние антенны для отличного покрытия Wi-Fi. Adaptive Ports – порты могут автоматически определять тип подключения (WAN/LAN). Мощный внешний блок питания.</t>
  </si>
  <si>
    <t>Маршрутизатор HOCO DQ03 (Gigabit WI-FI 6, 802.11ax,ДВУХДИАПАЗОННЫЙ, 1WAN+4\LAN, 4 антенны снаружи,внешний блок питания 9 вольт</t>
  </si>
  <si>
    <t>Флагманская модель с гигабитными портами и поддержкой Wi-Fi 6 (AX). Обеспечивает максимальную скорость, емкость сети и эффективность. Подходит для требовательных пользователей: стриминг 4K, онлайн-игры, работа с большими файлами в локальной сети. Будущееproof-решение.</t>
  </si>
  <si>
    <t>Беспроводной маршрутизатор WORLD VISION 4G CONNECT MICRO 2 (с гнездом под симку, разлоченый) 1 внешняя съёмная антенна с гнездом SMA</t>
  </si>
  <si>
    <t>Компактный автономный 4G/LTE маршрутизатор со встроенным слотом для SIM-карты. Не требует отдельного модема. Разлочен – работает с SIM-картами любых операторов. Внешняя съемная антенна SMA для улучшения приема мобильного сигнала. Создает персональную точку доступа Wi-Fi в любом месте. Питание от USB.</t>
  </si>
  <si>
    <t>ПУЛЬТЫ:</t>
  </si>
  <si>
    <t>Пульты для телевизора - ПОЛНЫЙ ПЕРЕЧЕНЬ по ЗАПРОСУ</t>
  </si>
  <si>
    <t>Пульт универс Samsung RM-L-1015</t>
  </si>
  <si>
    <t>Последняя разработка универсального пульта, который не требует настройки. просто вставляете батарейки и пульт готов к работе. это лучший выбор замены для испорченного или потерянного пульта</t>
  </si>
  <si>
    <t>Пульт универс Samsung RM-D-1078</t>
  </si>
  <si>
    <t>Пульт универс Samsung RM-L-1195</t>
  </si>
  <si>
    <t>Пульт универс LG RM-L-1162</t>
  </si>
  <si>
    <t>Пульт универс DVB-T2+TV</t>
  </si>
  <si>
    <t>Пульт универс ВВК RM-D 1177</t>
  </si>
  <si>
    <t>Пульт универс PHILIPS RM-L 1030</t>
  </si>
  <si>
    <t>Пульт универс PANASONIC RM-D 1170</t>
  </si>
  <si>
    <t>Пульт универс PANASONIC RM-D 920</t>
  </si>
  <si>
    <t>Пульт универс TOSHIBA RM -L 1028</t>
  </si>
  <si>
    <t>Пульт универс SUPRA RM-L 1042</t>
  </si>
  <si>
    <t>Пульт универс SUPRA RM-L 1120</t>
  </si>
  <si>
    <t>Пульт универс ROLSON RM-L 1098</t>
  </si>
  <si>
    <t>Пульт универс MYSTERY RM-L 1130</t>
  </si>
  <si>
    <t>Пульт универс AKAY-SUPRA-DEXT- RM 1153</t>
  </si>
  <si>
    <t>Пульт универс HAIER RM-L 1313</t>
  </si>
  <si>
    <t>Пульт универс VESTEL RM-L 1385</t>
  </si>
  <si>
    <t>Пульт к ресиверу ТРИКОЛОР 8300</t>
  </si>
  <si>
    <t>Пульт к ресиверу ТРИКОЛОР 8300 М</t>
  </si>
  <si>
    <t>Пульт к ресиверу ТРИКОЛОР 8300 N</t>
  </si>
  <si>
    <t>Пульт к ресиверу ТРИКОЛОР 8306</t>
  </si>
  <si>
    <t>Пульт к ресиверу ТРИКОЛОР 9300-9305</t>
  </si>
  <si>
    <t>Пульт к ресиверу ТРИКОЛОР DTS 53/54</t>
  </si>
  <si>
    <t>Пульт к ресиверу ТРИКОЛОР B 212</t>
  </si>
  <si>
    <t>Пульт к ресиверу ТРИКОЛОР 5000</t>
  </si>
  <si>
    <t>Аэромышь с голосовым управлением VONTAR Air Mouse</t>
  </si>
  <si>
    <t>Пульты для кондиционера</t>
  </si>
  <si>
    <t>Пульт Qunda KT-9018E</t>
  </si>
  <si>
    <t>Универсальный пульт для кондиционеров. Поддерживает широкий список сплит-систем, настраивается по коду или автопоиску.</t>
  </si>
  <si>
    <t>Пульт K-GR1355 HUAYU</t>
  </si>
  <si>
    <t>Универсальный пульт для кондиционеров, совместим со сплит-системами марки GREE. Поддержка основных функций.</t>
  </si>
  <si>
    <t>Пульт K-GR1582 HUAYU</t>
  </si>
  <si>
    <t>Универсальный пульт для кондиционеров, подходит для сплит-систем марки GREE. Простая настройка, полный функционал.</t>
  </si>
  <si>
    <t>Пульт K-HT676 HUAYU</t>
  </si>
  <si>
    <t>Универсальный пульт для кондиционеров, совместим со сплит-системами HITACHI. Поддержка режимов охлаждения и обогрева.</t>
  </si>
  <si>
    <t>Пульт K-MS636 HUAYU</t>
  </si>
  <si>
    <t>Универсальный пульт для кондиционеров, подходит для сплит-систем MITSUBISHI. Работает по коду, поддерживает основные функции.</t>
  </si>
  <si>
    <t>Пульт K-PN1122 HUAYU</t>
  </si>
  <si>
    <t>Универсальный пульт для кондиционеров, совместим со сплит-системами PANASONIC. Быстрая настройка, удобное управление.</t>
  </si>
  <si>
    <t>Пульт K-TB650 HUAYU</t>
  </si>
  <si>
    <t>Универсальный пульт для кондиционеров, подходит для сплит-систем TOSHIBA. Поддерживает стандартные режимы работы.</t>
  </si>
  <si>
    <t>Пульт K-DK680 HUAYU</t>
  </si>
  <si>
    <t>Универсальный пульт для кондиционеров, совместим со сплит-системами DAIKIN. Настройка по коду или автопоиску.</t>
  </si>
  <si>
    <t>Пульт K-SH1336 HUAYU</t>
  </si>
  <si>
    <t>Универсальный пульт для кондиционеров, подходит для сплит-систем SHARP. Полный набор основных функций.</t>
  </si>
  <si>
    <t>Пульт K-SA1089 HUAYU</t>
  </si>
  <si>
    <t>Универсальный пульт для кондиционеров, совместим со сплит-системами SAMSUNG. Простое и удобное управление.</t>
  </si>
  <si>
    <t>Пульт K-LG1108 HUAYU</t>
  </si>
  <si>
    <t>Универсальный пульт для кондиционеров, подходит для сплит-систем LG. Поддерживает режимы охлаждения и вентиляции.</t>
  </si>
  <si>
    <t>Пульт K-LG1358 HUAYU</t>
  </si>
  <si>
    <t>Универсальный пульт для кондиционеров, совместим со сплит-системами LG. Настройка без сложностей.</t>
  </si>
  <si>
    <t>Пульт K-WP633 HUAYU</t>
  </si>
  <si>
    <t>Универсальный пульт для кондиционеров, подходит для сплит-систем WHIRLPOOL. Поддержка стандартных функций.</t>
  </si>
  <si>
    <t>Пульт K-SM1356 HUAYU</t>
  </si>
  <si>
    <t>Универсальный пульт для кондиционеров, совместим со сплит-системами SAMSUNG. Надёжная работа с популярными моделями.</t>
  </si>
  <si>
    <t>Пульт K-DK1339 HUAYU</t>
  </si>
  <si>
    <t>Универсальный пульт для кондиционеров, подходит для сплит-систем DAIKIN. Поддерживает широкий список моделей.</t>
  </si>
  <si>
    <t>Пульт K-MB1550 HUAYU</t>
  </si>
  <si>
    <t>Универсальный пульт для кондиционеров, совместим со сплит-системами MITSUBISHI. Удобная настройка и управление.</t>
  </si>
  <si>
    <t>Пульт K-HS1512 HUAYU</t>
  </si>
  <si>
    <t>Универсальный пульт для кондиционеров, подходит для сплит-систем HISENSE, HUABAO и KELON. Полный функционал.</t>
  </si>
  <si>
    <t>Пульт K-DK1856 HUAYU</t>
  </si>
  <si>
    <t>Универсальный пульт для кондиционеров, совместим со сплит-системами DAIKIN. Поддержка большого числа моделей.</t>
  </si>
  <si>
    <t>Пульт K-YK1338 HUAYU</t>
  </si>
  <si>
    <t>Универсальный пульт для кондиционеров, подходит для сплит-систем YORK. Настройка по коду.</t>
  </si>
  <si>
    <t>Пульт K-1028E</t>
  </si>
  <si>
    <t>Универсальный пульт для кондиционеров (1000 в 1). Подходит для большинства сплит-систем.</t>
  </si>
  <si>
    <t>Пульт K-1036E+L HUAYU</t>
  </si>
  <si>
    <t>Универсальный пульт для кондиционеров (1000 в 1) с подсветкой. Подходит для большинства моделей.</t>
  </si>
  <si>
    <t>Пульт K-1038E+L HUAYU</t>
  </si>
  <si>
    <t>Универсальный пульт для кондиционеров на два устройства (1000 в 1) с подсветкой.</t>
  </si>
  <si>
    <t>Пульт K-1089E+L HUAYU</t>
  </si>
  <si>
    <t>Универсальный пульт для кондиционеров (1000 в 1) с подсветкой и подставкой.</t>
  </si>
  <si>
    <t>Пульт K-1303E HUAYU</t>
  </si>
  <si>
    <t>Универсальный пульт для кондиционеров (6000 в 1). Подходит для большинства сплит-систем.</t>
  </si>
  <si>
    <t>Пульт K-1758E HUAYU</t>
  </si>
  <si>
    <t>Универсальный пульт для кондиционеров (7000 в 1). Совместим с широким перечнем моделей.</t>
  </si>
  <si>
    <t>Пульт K-3E HUAYU</t>
  </si>
  <si>
    <t>Универсальный пульт для кондиционеров (5000 в 1). Простая настройка.</t>
  </si>
  <si>
    <t>Пульт K-6100 HUAYU</t>
  </si>
  <si>
    <t>Универсальный пульт для кондиционеров премиум-класса. Поддерживает большое количество моделей.</t>
  </si>
  <si>
    <t>Пульт K-6200 HUAYU</t>
  </si>
  <si>
    <t>Универсальный пульт для кондиционеров. Подходит для большинства современных сплит-систем.</t>
  </si>
  <si>
    <t>Пульт Q-1000E</t>
  </si>
  <si>
    <t>Универсальный пульт для кондиционеров. Инструкция на русском языке, поддержка популярных брендов.</t>
  </si>
  <si>
    <t>Блок питания к А3</t>
  </si>
  <si>
    <t>Усилитель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</si>
</sst>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[$р.-419];\-#,##0[$р.-419]"/>
    <numFmt numFmtId="165" formatCode="#,##0[$₽]"/>
    <numFmt numFmtId="166" formatCode="#,##0\ [$р.-419];\-#,##0\ [$р.-419]"/>
  </numFmts>
  <fonts count="56">
    <font>
      <sz val="10.0"/>
      <color rgb="FF000000"/>
      <name val="Arial"/>
      <scheme val="minor"/>
    </font>
    <font>
      <sz val="16.0"/>
      <color theme="1"/>
      <name val="Arial"/>
    </font>
    <font>
      <b/>
      <sz val="16.0"/>
      <color theme="1"/>
      <name val="Arial"/>
    </font>
    <font/>
    <font>
      <b/>
      <sz val="34.0"/>
      <color rgb="FFFFFFFF"/>
      <name val="Arial Black"/>
    </font>
    <font>
      <sz val="17.0"/>
      <color rgb="FFFFFFFF"/>
      <name val="Arial Black"/>
    </font>
    <font>
      <b/>
      <sz val="15.0"/>
      <color rgb="FF000000"/>
      <name val="Arial Black"/>
    </font>
    <font>
      <b/>
      <sz val="17.0"/>
      <color rgb="FFFFFFFF"/>
      <name val="Arial"/>
    </font>
    <font>
      <b/>
      <sz val="18.0"/>
      <color rgb="FFFFFFFF"/>
      <name val="Arial"/>
    </font>
    <font>
      <b/>
      <u/>
      <sz val="20.0"/>
      <color rgb="FFFFFFFF"/>
      <name val="Arial"/>
    </font>
    <font>
      <sz val="18.0"/>
      <color theme="1"/>
      <name val="Arial"/>
    </font>
    <font>
      <b/>
      <sz val="20.0"/>
      <color rgb="FFFF0000"/>
      <name val="Arial"/>
    </font>
    <font>
      <b/>
      <sz val="20.0"/>
      <color rgb="FF000000"/>
      <name val="Arial"/>
    </font>
    <font>
      <b/>
      <sz val="22.0"/>
      <color rgb="FF000000"/>
      <name val="Arial"/>
    </font>
    <font>
      <b/>
      <sz val="40.0"/>
      <color rgb="FFFFFFFF"/>
      <name val="Arial"/>
    </font>
    <font>
      <b/>
      <sz val="26.0"/>
      <color rgb="FFFFFFFF"/>
      <name val="Arial"/>
    </font>
    <font>
      <sz val="14.0"/>
      <color theme="1"/>
      <name val="Arial"/>
    </font>
    <font>
      <color theme="1"/>
      <name val="Arial"/>
    </font>
    <font>
      <b/>
      <sz val="15.0"/>
      <color theme="1"/>
      <name val="Arial"/>
    </font>
    <font>
      <b/>
      <sz val="14.0"/>
      <color theme="1"/>
      <name val="Arial"/>
    </font>
    <font>
      <b/>
      <sz val="9.0"/>
      <color theme="1"/>
      <name val="Arial"/>
    </font>
    <font>
      <b/>
      <sz val="20.0"/>
      <color theme="1"/>
      <name val="Roboto"/>
    </font>
    <font>
      <b/>
      <sz val="12.0"/>
      <color theme="1"/>
      <name val="Arial"/>
    </font>
    <font>
      <b/>
      <sz val="20.0"/>
      <color theme="1"/>
      <name val="Arial"/>
    </font>
    <font>
      <b/>
      <sz val="15.0"/>
      <color theme="1"/>
      <name val="Arial Black"/>
    </font>
    <font>
      <b/>
      <sz val="30.0"/>
      <color rgb="FFFFFFFF"/>
      <name val="Arial"/>
    </font>
    <font>
      <sz val="8.0"/>
      <color theme="1"/>
      <name val="Arial"/>
    </font>
    <font>
      <sz val="11.0"/>
      <color rgb="FF000000"/>
      <name val="Calibri"/>
    </font>
    <font>
      <sz val="9.0"/>
      <color theme="1"/>
      <name val="Arial"/>
    </font>
    <font>
      <b/>
      <sz val="14.0"/>
      <color rgb="FF000000"/>
      <name val="Arial"/>
    </font>
    <font>
      <sz val="14.0"/>
      <color rgb="FF000000"/>
      <name val="Arial"/>
    </font>
    <font>
      <b/>
      <sz val="11.0"/>
      <color theme="1"/>
      <name val="Arial"/>
    </font>
    <font>
      <sz val="26.0"/>
      <color theme="1"/>
      <name val="Arial"/>
    </font>
    <font>
      <sz val="26.0"/>
      <color rgb="FF000000"/>
      <name val="Calibri"/>
    </font>
    <font>
      <b/>
      <sz val="14.0"/>
      <color rgb="FF0000FF"/>
      <name val="Arial"/>
    </font>
    <font>
      <b/>
      <sz val="8.0"/>
      <color theme="1"/>
      <name val="Arial"/>
    </font>
    <font>
      <b/>
      <sz val="15.0"/>
      <color rgb="FF000000"/>
      <name val="Arial"/>
    </font>
    <font>
      <b/>
      <sz val="9.0"/>
      <color rgb="FF000000"/>
      <name val="Arial"/>
    </font>
    <font>
      <sz val="16.0"/>
      <color rgb="FF000000"/>
      <name val="Calibri"/>
    </font>
    <font>
      <sz val="16.0"/>
      <color rgb="FF000000"/>
      <name val="Arial"/>
    </font>
    <font>
      <b/>
      <sz val="12.0"/>
      <color rgb="FF000000"/>
      <name val="Arial"/>
    </font>
    <font>
      <sz val="8.0"/>
      <color rgb="FF000000"/>
      <name val="Arial"/>
    </font>
    <font>
      <sz val="9.0"/>
      <color rgb="FF000000"/>
      <name val="Arial"/>
    </font>
    <font>
      <b/>
      <sz val="32.0"/>
      <color rgb="FFFFFFFF"/>
      <name val="Arial"/>
    </font>
    <font>
      <b/>
      <sz val="16.0"/>
      <color theme="1"/>
      <name val="Arimo"/>
    </font>
    <font>
      <color theme="1"/>
      <name val="Arial"/>
      <scheme val="minor"/>
    </font>
    <font>
      <b/>
      <sz val="15.0"/>
      <color rgb="FFFF0000"/>
      <name val="Arial"/>
    </font>
    <font>
      <b/>
      <sz val="10.0"/>
      <color theme="1"/>
      <name val="Arial"/>
    </font>
    <font>
      <b/>
      <sz val="28.0"/>
      <color rgb="FF0000FF"/>
      <name val="Arial"/>
    </font>
    <font>
      <sz val="12.0"/>
      <color theme="1"/>
      <name val="Arial"/>
    </font>
    <font>
      <b/>
      <sz val="13.0"/>
      <color theme="1"/>
      <name val="Arial Black"/>
    </font>
    <font>
      <b/>
      <sz val="12.0"/>
      <color rgb="FF000000"/>
      <name val="Quattrocento Sans"/>
    </font>
    <font>
      <sz val="10.0"/>
      <color theme="1"/>
      <name val="Arimo"/>
    </font>
    <font>
      <b/>
      <sz val="36.0"/>
      <color rgb="FFFFFFFF"/>
      <name val="Arial"/>
    </font>
    <font>
      <b/>
      <sz val="24.0"/>
      <color rgb="FF000000"/>
      <name val="Arial"/>
    </font>
    <font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333399"/>
        <bgColor rgb="FF333399"/>
      </patternFill>
    </fill>
    <fill>
      <patternFill patternType="solid">
        <fgColor rgb="FF000080"/>
        <bgColor rgb="FF000080"/>
      </patternFill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E6E6E6"/>
        <bgColor rgb="FFE6E6E6"/>
      </patternFill>
    </fill>
    <fill>
      <patternFill patternType="solid">
        <fgColor rgb="FF3366FF"/>
        <bgColor rgb="FF3366FF"/>
      </patternFill>
    </fill>
    <fill>
      <patternFill patternType="solid">
        <fgColor rgb="FF262087"/>
        <bgColor rgb="FF262087"/>
      </patternFill>
    </fill>
    <fill>
      <patternFill patternType="solid">
        <fgColor rgb="FFE0E0E0"/>
        <bgColor rgb="FFE0E0E0"/>
      </patternFill>
    </fill>
  </fills>
  <borders count="3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ill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3" fontId="5" numFmtId="0" xfId="0" applyAlignment="1" applyBorder="1" applyFill="1" applyFont="1">
      <alignment horizontal="center" readingOrder="0" shrinkToFit="0" vertical="center" wrapText="1"/>
    </xf>
    <xf borderId="9" fillId="3" fontId="5" numFmtId="1" xfId="0" applyAlignment="1" applyBorder="1" applyFont="1" applyNumberFormat="1">
      <alignment horizontal="center" readingOrder="0" shrinkToFit="0" vertical="center" wrapText="1"/>
    </xf>
    <xf borderId="9" fillId="4" fontId="6" numFmtId="2" xfId="0" applyAlignment="1" applyBorder="1" applyFill="1" applyFont="1" applyNumberFormat="1">
      <alignment horizontal="center" readingOrder="0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4" fillId="3" fontId="7" numFmtId="0" xfId="0" applyAlignment="1" applyBorder="1" applyFont="1">
      <alignment horizontal="center" readingOrder="0" shrinkToFit="0" vertical="center" wrapText="1"/>
    </xf>
    <xf borderId="4" fillId="2" fontId="8" numFmtId="0" xfId="0" applyAlignment="1" applyBorder="1" applyFont="1">
      <alignment horizontal="center" shrinkToFit="0" vertical="bottom" wrapText="1"/>
    </xf>
    <xf borderId="13" fillId="2" fontId="8" numFmtId="49" xfId="0" applyAlignment="1" applyBorder="1" applyFont="1" applyNumberFormat="1">
      <alignment horizontal="center" readingOrder="0" shrinkToFit="0" vertical="center" wrapText="1"/>
    </xf>
    <xf borderId="4" fillId="2" fontId="9" numFmtId="49" xfId="0" applyAlignment="1" applyBorder="1" applyFont="1" applyNumberFormat="1">
      <alignment horizontal="center" readingOrder="0" shrinkToFit="0" vertical="center" wrapText="1"/>
    </xf>
    <xf borderId="0" fillId="0" fontId="10" numFmtId="0" xfId="0" applyAlignment="1" applyFont="1">
      <alignment shrinkToFit="0" vertical="center" wrapText="0"/>
    </xf>
    <xf borderId="14" fillId="4" fontId="11" numFmtId="0" xfId="0" applyAlignment="1" applyBorder="1" applyFont="1">
      <alignment horizontal="center" shrinkToFit="0" vertical="bottom" wrapText="1"/>
    </xf>
    <xf borderId="15" fillId="0" fontId="3" numFmtId="0" xfId="0" applyBorder="1" applyFont="1"/>
    <xf borderId="16" fillId="0" fontId="3" numFmtId="0" xfId="0" applyBorder="1" applyFont="1"/>
    <xf borderId="17" fillId="4" fontId="12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0" fontId="3" numFmtId="0" xfId="0" applyBorder="1" applyFont="1"/>
    <xf borderId="17" fillId="4" fontId="13" numFmtId="0" xfId="0" applyAlignment="1" applyBorder="1" applyFont="1">
      <alignment horizontal="center" readingOrder="0" shrinkToFit="0" vertical="center" wrapText="1"/>
    </xf>
    <xf borderId="20" fillId="4" fontId="13" numFmtId="0" xfId="0" applyAlignment="1" applyBorder="1" applyFont="1">
      <alignment horizontal="center" shrinkToFit="0" vertical="center" wrapText="1"/>
    </xf>
    <xf borderId="21" fillId="0" fontId="3" numFmtId="0" xfId="0" applyBorder="1" applyFont="1"/>
    <xf borderId="22" fillId="0" fontId="3" numFmtId="0" xfId="0" applyBorder="1" applyFont="1"/>
    <xf borderId="4" fillId="2" fontId="14" numFmtId="0" xfId="0" applyAlignment="1" applyBorder="1" applyFont="1">
      <alignment horizontal="center" shrinkToFit="0" vertical="center" wrapText="1"/>
    </xf>
    <xf borderId="4" fillId="5" fontId="15" numFmtId="0" xfId="0" applyAlignment="1" applyBorder="1" applyFill="1" applyFont="1">
      <alignment horizontal="center" readingOrder="0" shrinkToFit="0" vertical="center" wrapText="1"/>
    </xf>
    <xf borderId="4" fillId="6" fontId="16" numFmtId="0" xfId="0" applyAlignment="1" applyBorder="1" applyFill="1" applyFont="1">
      <alignment horizontal="left" shrinkToFit="0" vertical="center" wrapText="1"/>
    </xf>
    <xf borderId="0" fillId="0" fontId="17" numFmtId="0" xfId="0" applyAlignment="1" applyFont="1">
      <alignment vertical="center"/>
    </xf>
    <xf borderId="23" fillId="4" fontId="18" numFmtId="0" xfId="0" applyAlignment="1" applyBorder="1" applyFont="1">
      <alignment horizontal="center" shrinkToFit="0" vertical="center" wrapText="1"/>
    </xf>
    <xf borderId="23" fillId="4" fontId="19" numFmtId="0" xfId="0" applyAlignment="1" applyBorder="1" applyFont="1">
      <alignment horizontal="center" shrinkToFit="0" vertical="center" wrapText="1"/>
    </xf>
    <xf borderId="23" fillId="4" fontId="20" numFmtId="0" xfId="0" applyAlignment="1" applyBorder="1" applyFont="1">
      <alignment horizontal="center" shrinkToFit="0" vertical="center" wrapText="1"/>
    </xf>
    <xf borderId="4" fillId="4" fontId="18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13" fillId="4" fontId="18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shrinkToFit="0" vertical="center" wrapText="1"/>
    </xf>
    <xf borderId="13" fillId="0" fontId="21" numFmtId="0" xfId="0" applyAlignment="1" applyBorder="1" applyFont="1">
      <alignment horizontal="center" readingOrder="0" shrinkToFit="0" vertical="center" wrapText="1"/>
    </xf>
    <xf borderId="13" fillId="0" fontId="22" numFmtId="0" xfId="0" applyAlignment="1" applyBorder="1" applyFont="1">
      <alignment horizontal="center" shrinkToFit="0" vertical="center" wrapText="1"/>
    </xf>
    <xf borderId="3" fillId="0" fontId="19" numFmtId="0" xfId="0" applyAlignment="1" applyBorder="1" applyFont="1">
      <alignment horizontal="center" shrinkToFit="0" vertical="center" wrapText="1"/>
    </xf>
    <xf borderId="13" fillId="0" fontId="23" numFmtId="0" xfId="0" applyAlignment="1" applyBorder="1" applyFont="1">
      <alignment horizontal="center" shrinkToFit="0" vertical="center" wrapText="1"/>
    </xf>
    <xf borderId="13" fillId="0" fontId="18" numFmtId="164" xfId="0" applyAlignment="1" applyBorder="1" applyFont="1" applyNumberFormat="1">
      <alignment horizontal="center" shrinkToFit="0" vertical="center" wrapText="1"/>
    </xf>
    <xf borderId="13" fillId="0" fontId="24" numFmtId="165" xfId="0" applyAlignment="1" applyBorder="1" applyFont="1" applyNumberFormat="1">
      <alignment horizontal="center" shrinkToFit="0" vertical="center" wrapText="1"/>
    </xf>
    <xf borderId="24" fillId="0" fontId="18" numFmtId="0" xfId="0" applyAlignment="1" applyBorder="1" applyFont="1">
      <alignment horizontal="center" shrinkToFit="0" vertical="center" wrapText="1"/>
    </xf>
    <xf borderId="25" fillId="0" fontId="19" numFmtId="0" xfId="0" applyAlignment="1" applyBorder="1" applyFont="1">
      <alignment horizontal="center" shrinkToFit="0" vertical="center" wrapText="1"/>
    </xf>
    <xf borderId="24" fillId="0" fontId="23" numFmtId="0" xfId="0" applyAlignment="1" applyBorder="1" applyFont="1">
      <alignment horizontal="center" shrinkToFit="0" vertical="center" wrapText="1"/>
    </xf>
    <xf borderId="13" fillId="0" fontId="18" numFmtId="0" xfId="0" applyAlignment="1" applyBorder="1" applyFont="1">
      <alignment horizontal="center" shrinkToFit="0" vertical="center" wrapText="1"/>
    </xf>
    <xf borderId="20" fillId="5" fontId="25" numFmtId="0" xfId="0" applyAlignment="1" applyBorder="1" applyFont="1">
      <alignment horizontal="center" readingOrder="0" shrinkToFit="0" vertical="center" wrapText="1"/>
    </xf>
    <xf borderId="23" fillId="0" fontId="26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23" fillId="0" fontId="18" numFmtId="0" xfId="0" applyAlignment="1" applyBorder="1" applyFont="1">
      <alignment horizontal="center" shrinkToFit="0" vertical="center" wrapText="1"/>
    </xf>
    <xf borderId="23" fillId="0" fontId="22" numFmtId="0" xfId="0" applyAlignment="1" applyBorder="1" applyFont="1">
      <alignment horizontal="center" shrinkToFit="0" vertical="center" wrapText="1"/>
    </xf>
    <xf borderId="24" fillId="0" fontId="22" numFmtId="0" xfId="0" applyAlignment="1" applyBorder="1" applyFont="1">
      <alignment horizontal="center" shrinkToFit="0" vertical="center" wrapText="1"/>
    </xf>
    <xf borderId="25" fillId="0" fontId="26" numFmtId="0" xfId="0" applyAlignment="1" applyBorder="1" applyFont="1">
      <alignment horizontal="center" shrinkToFit="0" vertical="center" wrapText="1"/>
    </xf>
    <xf borderId="25" fillId="0" fontId="18" numFmtId="0" xfId="0" applyAlignment="1" applyBorder="1" applyFont="1">
      <alignment horizontal="center" shrinkToFit="0" vertical="center" wrapText="1"/>
    </xf>
    <xf borderId="25" fillId="0" fontId="22" numFmtId="0" xfId="0" applyAlignment="1" applyBorder="1" applyFont="1">
      <alignment horizontal="center" shrinkToFit="0" vertical="center" wrapText="1"/>
    </xf>
    <xf borderId="24" fillId="0" fontId="26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shrinkToFit="0" vertical="bottom" wrapText="0"/>
    </xf>
    <xf borderId="4" fillId="5" fontId="25" numFmtId="0" xfId="0" applyAlignment="1" applyBorder="1" applyFont="1">
      <alignment horizontal="center" shrinkToFit="0" vertical="center" wrapText="1"/>
    </xf>
    <xf borderId="0" fillId="0" fontId="28" numFmtId="0" xfId="0" applyAlignment="1" applyFont="1">
      <alignment shrinkToFit="0" vertical="center" wrapText="0"/>
    </xf>
    <xf borderId="4" fillId="6" fontId="16" numFmtId="0" xfId="0" applyAlignment="1" applyBorder="1" applyFont="1">
      <alignment horizontal="center" shrinkToFit="0" vertical="center" wrapText="1"/>
    </xf>
    <xf borderId="13" fillId="4" fontId="22" numFmtId="0" xfId="0" applyAlignment="1" applyBorder="1" applyFont="1">
      <alignment horizontal="center" shrinkToFit="0" vertical="center" wrapText="1"/>
    </xf>
    <xf borderId="23" fillId="4" fontId="26" numFmtId="0" xfId="0" applyAlignment="1" applyBorder="1" applyFont="1">
      <alignment horizontal="center" shrinkToFit="0" vertical="center" wrapText="1"/>
    </xf>
    <xf borderId="26" fillId="4" fontId="18" numFmtId="0" xfId="0" applyAlignment="1" applyBorder="1" applyFont="1">
      <alignment horizontal="center" shrinkToFit="0" vertical="center" wrapText="1"/>
    </xf>
    <xf borderId="26" fillId="4" fontId="22" numFmtId="0" xfId="0" applyAlignment="1" applyBorder="1" applyFont="1">
      <alignment horizontal="center" shrinkToFit="0" vertical="center" wrapText="1"/>
    </xf>
    <xf borderId="27" fillId="0" fontId="3" numFmtId="0" xfId="0" applyBorder="1" applyFont="1"/>
    <xf borderId="28" fillId="4" fontId="18" numFmtId="0" xfId="0" applyAlignment="1" applyBorder="1" applyFont="1">
      <alignment horizontal="center" shrinkToFit="0" vertical="center" wrapText="1"/>
    </xf>
    <xf borderId="28" fillId="4" fontId="22" numFmtId="0" xfId="0" applyAlignment="1" applyBorder="1" applyFont="1">
      <alignment horizontal="center" shrinkToFit="0" vertical="center" wrapText="1"/>
    </xf>
    <xf borderId="29" fillId="4" fontId="26" numFmtId="0" xfId="0" applyAlignment="1" applyBorder="1" applyFont="1">
      <alignment horizontal="center" shrinkToFit="0" vertical="center" wrapText="1"/>
    </xf>
    <xf borderId="13" fillId="4" fontId="20" numFmtId="0" xfId="0" applyAlignment="1" applyBorder="1" applyFont="1">
      <alignment horizontal="center" shrinkToFit="0" vertical="center" wrapText="1"/>
    </xf>
    <xf borderId="20" fillId="5" fontId="25" numFmtId="0" xfId="0" applyAlignment="1" applyBorder="1" applyFont="1">
      <alignment horizontal="center" shrinkToFit="0" vertical="center" wrapText="1"/>
    </xf>
    <xf borderId="4" fillId="4" fontId="29" numFmtId="0" xfId="0" applyAlignment="1" applyBorder="1" applyFont="1">
      <alignment horizontal="center" shrinkToFit="0" vertical="center" wrapText="1"/>
    </xf>
    <xf borderId="4" fillId="6" fontId="30" numFmtId="0" xfId="0" applyAlignment="1" applyBorder="1" applyFont="1">
      <alignment horizontal="left" shrinkToFit="0" vertical="center" wrapText="1"/>
    </xf>
    <xf borderId="23" fillId="0" fontId="31" numFmtId="0" xfId="0" applyAlignment="1" applyBorder="1" applyFont="1">
      <alignment horizontal="center" shrinkToFit="0" vertical="center" wrapText="1"/>
    </xf>
    <xf borderId="30" fillId="4" fontId="18" numFmtId="0" xfId="0" applyAlignment="1" applyBorder="1" applyFont="1">
      <alignment horizontal="center" shrinkToFit="0" vertical="center" wrapText="1"/>
    </xf>
    <xf borderId="29" fillId="4" fontId="19" numFmtId="0" xfId="0" applyAlignment="1" applyBorder="1" applyFont="1">
      <alignment horizontal="center" readingOrder="0" shrinkToFit="0" vertical="center" wrapText="1"/>
    </xf>
    <xf borderId="25" fillId="0" fontId="18" numFmtId="0" xfId="0" applyAlignment="1" applyBorder="1" applyFont="1">
      <alignment horizontal="center" readingOrder="0" shrinkToFit="0" vertical="center" wrapText="1"/>
    </xf>
    <xf borderId="0" fillId="0" fontId="32" numFmtId="0" xfId="0" applyAlignment="1" applyFont="1">
      <alignment horizontal="center" shrinkToFit="0" vertical="center" wrapText="0"/>
    </xf>
    <xf borderId="0" fillId="0" fontId="33" numFmtId="0" xfId="0" applyAlignment="1" applyFont="1">
      <alignment horizontal="center" shrinkToFit="0" vertical="center" wrapText="0"/>
    </xf>
    <xf borderId="23" fillId="0" fontId="34" numFmtId="0" xfId="0" applyAlignment="1" applyBorder="1" applyFont="1">
      <alignment horizontal="center" shrinkToFit="0" vertical="center" wrapText="1"/>
    </xf>
    <xf borderId="1" fillId="6" fontId="16" numFmtId="0" xfId="0" applyAlignment="1" applyBorder="1" applyFont="1">
      <alignment horizontal="left" shrinkToFit="0" vertical="center" wrapText="1"/>
    </xf>
    <xf borderId="31" fillId="0" fontId="18" numFmtId="0" xfId="0" applyAlignment="1" applyBorder="1" applyFont="1">
      <alignment horizontal="center" shrinkToFit="0" vertical="center" wrapText="1"/>
    </xf>
    <xf borderId="25" fillId="0" fontId="35" numFmtId="0" xfId="0" applyAlignment="1" applyBorder="1" applyFont="1">
      <alignment horizontal="center" shrinkToFit="0" vertical="center" wrapText="1"/>
    </xf>
    <xf borderId="25" fillId="0" fontId="23" numFmtId="0" xfId="0" applyAlignment="1" applyBorder="1" applyFont="1">
      <alignment horizontal="center" shrinkToFit="0" vertical="center" wrapText="1"/>
    </xf>
    <xf borderId="23" fillId="0" fontId="35" numFmtId="0" xfId="0" applyAlignment="1" applyBorder="1" applyFont="1">
      <alignment horizontal="center" shrinkToFit="0" vertical="center" wrapText="1"/>
    </xf>
    <xf borderId="23" fillId="0" fontId="23" numFmtId="0" xfId="0" applyAlignment="1" applyBorder="1" applyFont="1">
      <alignment horizontal="center" shrinkToFit="0" vertical="center" wrapText="1"/>
    </xf>
    <xf borderId="13" fillId="0" fontId="35" numFmtId="0" xfId="0" applyAlignment="1" applyBorder="1" applyFont="1">
      <alignment horizontal="center" shrinkToFit="0" vertical="center" wrapText="1"/>
    </xf>
    <xf borderId="13" fillId="0" fontId="22" numFmtId="10" xfId="0" applyAlignment="1" applyBorder="1" applyFont="1" applyNumberFormat="1">
      <alignment horizontal="center" shrinkToFit="0" vertical="center" wrapText="1"/>
    </xf>
    <xf borderId="4" fillId="7" fontId="25" numFmtId="0" xfId="0" applyAlignment="1" applyBorder="1" applyFill="1" applyFont="1">
      <alignment horizontal="center" shrinkToFit="0" vertical="center" wrapText="1"/>
    </xf>
    <xf borderId="0" fillId="0" fontId="17" numFmtId="0" xfId="0" applyAlignment="1" applyFont="1">
      <alignment horizontal="center" vertical="center"/>
    </xf>
    <xf borderId="23" fillId="4" fontId="18" numFmtId="0" xfId="0" applyAlignment="1" applyBorder="1" applyFont="1">
      <alignment horizontal="center" shrinkToFit="0" vertical="center" wrapText="1"/>
    </xf>
    <xf borderId="4" fillId="4" fontId="18" numFmtId="164" xfId="0" applyAlignment="1" applyBorder="1" applyFont="1" applyNumberFormat="1">
      <alignment horizontal="center" shrinkToFit="0" vertical="center" wrapText="1"/>
    </xf>
    <xf borderId="13" fillId="4" fontId="18" numFmtId="164" xfId="0" applyAlignment="1" applyBorder="1" applyFont="1" applyNumberFormat="1">
      <alignment horizontal="center" shrinkToFit="0" vertical="center" wrapText="1"/>
    </xf>
    <xf borderId="23" fillId="4" fontId="36" numFmtId="0" xfId="0" applyAlignment="1" applyBorder="1" applyFont="1">
      <alignment horizontal="center" readingOrder="0" shrinkToFit="0" vertical="center" wrapText="1"/>
    </xf>
    <xf borderId="23" fillId="4" fontId="29" numFmtId="0" xfId="0" applyAlignment="1" applyBorder="1" applyFont="1">
      <alignment horizontal="center" readingOrder="0" shrinkToFit="0" vertical="center" wrapText="1"/>
    </xf>
    <xf borderId="23" fillId="4" fontId="37" numFmtId="0" xfId="0" applyAlignment="1" applyBorder="1" applyFont="1">
      <alignment horizontal="center" readingOrder="0" shrinkToFit="0" vertical="center" wrapText="1"/>
    </xf>
    <xf borderId="4" fillId="4" fontId="36" numFmtId="0" xfId="0" applyAlignment="1" applyBorder="1" applyFont="1">
      <alignment horizontal="center" readingOrder="0" shrinkToFit="0" vertical="center" wrapText="1"/>
    </xf>
    <xf borderId="13" fillId="4" fontId="36" numFmtId="0" xfId="0" applyAlignment="1" applyBorder="1" applyFont="1">
      <alignment horizontal="center" readingOrder="0" shrinkToFit="0" vertical="center" wrapText="1"/>
    </xf>
    <xf borderId="0" fillId="0" fontId="38" numFmtId="0" xfId="0" applyAlignment="1" applyFont="1">
      <alignment shrinkToFit="0" vertical="bottom" wrapText="0"/>
    </xf>
    <xf borderId="0" fillId="0" fontId="39" numFmtId="0" xfId="0" applyAlignment="1" applyFont="1">
      <alignment shrinkToFit="0" vertical="center" wrapText="0"/>
    </xf>
    <xf borderId="24" fillId="0" fontId="36" numFmtId="0" xfId="0" applyAlignment="1" applyBorder="1" applyFont="1">
      <alignment horizontal="center" shrinkToFit="0" vertical="center" wrapText="1"/>
    </xf>
    <xf borderId="13" fillId="0" fontId="40" numFmtId="0" xfId="0" applyAlignment="1" applyBorder="1" applyFont="1">
      <alignment horizontal="center" shrinkToFit="0" vertical="center" wrapText="1"/>
    </xf>
    <xf borderId="23" fillId="0" fontId="41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horizontal="center" shrinkToFit="0" vertical="center" wrapText="1"/>
    </xf>
    <xf borderId="13" fillId="0" fontId="36" numFmtId="164" xfId="0" applyAlignment="1" applyBorder="1" applyFont="1" applyNumberFormat="1">
      <alignment horizontal="center" shrinkToFit="0" vertical="center" wrapText="1"/>
    </xf>
    <xf borderId="13" fillId="0" fontId="41" numFmtId="0" xfId="0" applyAlignment="1" applyBorder="1" applyFont="1">
      <alignment horizontal="center" shrinkToFit="0" vertical="center" wrapText="1"/>
    </xf>
    <xf borderId="24" fillId="0" fontId="40" numFmtId="0" xfId="0" applyAlignment="1" applyBorder="1" applyFont="1">
      <alignment horizontal="center" shrinkToFit="0" vertical="center" wrapText="1"/>
    </xf>
    <xf borderId="25" fillId="0" fontId="41" numFmtId="0" xfId="0" applyAlignment="1" applyBorder="1" applyFont="1">
      <alignment horizontal="center" shrinkToFit="0" vertical="center" wrapText="1"/>
    </xf>
    <xf borderId="20" fillId="7" fontId="25" numFmtId="0" xfId="0" applyAlignment="1" applyBorder="1" applyFont="1">
      <alignment horizontal="center" shrinkToFit="0" vertical="center" wrapText="1"/>
    </xf>
    <xf borderId="13" fillId="0" fontId="36" numFmtId="0" xfId="0" applyAlignment="1" applyBorder="1" applyFont="1">
      <alignment horizontal="center" shrinkToFit="0" vertical="center" wrapText="1"/>
    </xf>
    <xf borderId="23" fillId="0" fontId="27" numFmtId="0" xfId="0" applyAlignment="1" applyBorder="1" applyFont="1">
      <alignment horizontal="center" shrinkToFit="0" vertical="center" wrapText="1"/>
    </xf>
    <xf borderId="13" fillId="0" fontId="36" numFmtId="166" xfId="0" applyAlignment="1" applyBorder="1" applyFont="1" applyNumberFormat="1">
      <alignment horizontal="center" shrinkToFit="0" vertical="center" wrapText="1"/>
    </xf>
    <xf borderId="0" fillId="0" fontId="42" numFmtId="0" xfId="0" applyAlignment="1" applyFont="1">
      <alignment shrinkToFit="0" vertical="center" wrapText="0"/>
    </xf>
    <xf borderId="20" fillId="7" fontId="43" numFmtId="0" xfId="0" applyAlignment="1" applyBorder="1" applyFont="1">
      <alignment horizontal="center" shrinkToFit="0" vertical="center" wrapText="1"/>
    </xf>
    <xf borderId="23" fillId="0" fontId="36" numFmtId="0" xfId="0" applyAlignment="1" applyBorder="1" applyFont="1">
      <alignment horizontal="center" shrinkToFit="0" vertical="center" wrapText="1"/>
    </xf>
    <xf borderId="23" fillId="0" fontId="40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shrinkToFit="0" vertical="center" wrapText="1"/>
    </xf>
    <xf borderId="23" fillId="0" fontId="36" numFmtId="166" xfId="0" applyAlignment="1" applyBorder="1" applyFont="1" applyNumberFormat="1">
      <alignment horizontal="center" shrinkToFit="0" vertical="center" wrapText="1"/>
    </xf>
    <xf borderId="13" fillId="0" fontId="22" numFmtId="0" xfId="0" applyAlignment="1" applyBorder="1" applyFont="1">
      <alignment horizontal="left" shrinkToFit="0" vertical="center" wrapText="1"/>
    </xf>
    <xf borderId="13" fillId="0" fontId="26" numFmtId="0" xfId="0" applyAlignment="1" applyBorder="1" applyFont="1">
      <alignment horizontal="center" shrinkToFit="0" vertical="center" wrapText="1"/>
    </xf>
    <xf borderId="13" fillId="0" fontId="23" numFmtId="0" xfId="0" applyAlignment="1" applyBorder="1" applyFont="1">
      <alignment horizontal="center" readingOrder="0" shrinkToFit="0" vertical="center" wrapText="1"/>
    </xf>
    <xf borderId="13" fillId="0" fontId="44" numFmtId="0" xfId="0" applyAlignment="1" applyBorder="1" applyFont="1">
      <alignment horizontal="center" shrinkToFit="0" vertical="center" wrapText="1"/>
    </xf>
    <xf borderId="23" fillId="0" fontId="44" numFmtId="0" xfId="0" applyAlignment="1" applyBorder="1" applyFont="1">
      <alignment horizontal="center" shrinkToFit="0" vertical="center" wrapText="1"/>
    </xf>
    <xf borderId="23" fillId="0" fontId="18" numFmtId="164" xfId="0" applyAlignment="1" applyBorder="1" applyFont="1" applyNumberFormat="1">
      <alignment horizontal="center" shrinkToFit="0" vertical="center" wrapText="1"/>
    </xf>
    <xf borderId="0" fillId="0" fontId="45" numFmtId="0" xfId="0" applyAlignment="1" applyFont="1">
      <alignment horizontal="center" shrinkToFit="0" wrapText="1"/>
    </xf>
    <xf borderId="13" fillId="0" fontId="2" numFmtId="0" xfId="0" applyAlignment="1" applyBorder="1" applyFont="1">
      <alignment horizontal="center" shrinkToFit="0" vertical="center" wrapText="1"/>
    </xf>
    <xf borderId="0" fillId="0" fontId="46" numFmtId="0" xfId="0" applyAlignment="1" applyFont="1">
      <alignment horizontal="center" shrinkToFit="0" vertical="center" wrapText="0"/>
    </xf>
    <xf borderId="13" fillId="0" fontId="47" numFmtId="0" xfId="0" applyAlignment="1" applyBorder="1" applyFont="1">
      <alignment horizontal="center" shrinkToFit="0" vertical="center" wrapText="1"/>
    </xf>
    <xf borderId="4" fillId="0" fontId="48" numFmtId="0" xfId="0" applyAlignment="1" applyBorder="1" applyFont="1">
      <alignment horizontal="center" shrinkToFit="0" vertical="center" wrapText="1"/>
    </xf>
    <xf borderId="13" fillId="0" fontId="49" numFmtId="0" xfId="0" applyAlignment="1" applyBorder="1" applyFont="1">
      <alignment horizontal="center" shrinkToFit="0" vertical="center" wrapText="1"/>
    </xf>
    <xf borderId="13" fillId="0" fontId="18" numFmtId="166" xfId="0" applyAlignment="1" applyBorder="1" applyFont="1" applyNumberFormat="1">
      <alignment horizontal="center" shrinkToFit="0" vertical="center" wrapText="1"/>
    </xf>
    <xf borderId="13" fillId="0" fontId="50" numFmtId="165" xfId="0" applyAlignment="1" applyBorder="1" applyFont="1" applyNumberFormat="1">
      <alignment horizontal="center" shrinkToFit="0" vertical="center" wrapText="1"/>
    </xf>
    <xf borderId="10" fillId="0" fontId="27" numFmtId="0" xfId="0" applyAlignment="1" applyBorder="1" applyFont="1">
      <alignment shrinkToFit="0" vertical="bottom" wrapText="0"/>
    </xf>
    <xf borderId="13" fillId="0" fontId="16" numFmtId="0" xfId="0" applyAlignment="1" applyBorder="1" applyFont="1">
      <alignment horizontal="center" shrinkToFit="0" vertical="center" wrapText="1"/>
    </xf>
    <xf borderId="13" fillId="0" fontId="51" numFmtId="0" xfId="0" applyAlignment="1" applyBorder="1" applyFont="1">
      <alignment horizontal="center" shrinkToFit="0" vertical="center" wrapText="1"/>
    </xf>
    <xf borderId="13" fillId="0" fontId="23" numFmtId="164" xfId="0" applyAlignment="1" applyBorder="1" applyFont="1" applyNumberFormat="1">
      <alignment horizontal="center" shrinkToFit="0" vertical="center" wrapText="1"/>
    </xf>
    <xf borderId="13" fillId="0" fontId="23" numFmtId="49" xfId="0" applyAlignment="1" applyBorder="1" applyFont="1" applyNumberFormat="1">
      <alignment horizontal="center" shrinkToFit="0" vertical="center" wrapText="1"/>
    </xf>
    <xf borderId="13" fillId="0" fontId="24" numFmtId="165" xfId="0" applyAlignment="1" applyBorder="1" applyFont="1" applyNumberFormat="1">
      <alignment horizontal="center" readingOrder="0" shrinkToFit="0" vertical="center" wrapText="1"/>
    </xf>
    <xf borderId="0" fillId="0" fontId="16" numFmtId="0" xfId="0" applyAlignment="1" applyFont="1">
      <alignment shrinkToFit="0" vertical="bottom" wrapText="0"/>
    </xf>
    <xf borderId="0" fillId="0" fontId="16" numFmtId="0" xfId="0" applyAlignment="1" applyFont="1">
      <alignment shrinkToFit="0" vertical="center" wrapText="0"/>
    </xf>
    <xf borderId="13" fillId="0" fontId="18" numFmtId="0" xfId="0" applyAlignment="1" applyBorder="1" applyFont="1">
      <alignment horizontal="center" readingOrder="0" shrinkToFit="0" vertical="center" wrapText="1"/>
    </xf>
    <xf borderId="13" fillId="0" fontId="22" numFmtId="0" xfId="0" applyAlignment="1" applyBorder="1" applyFont="1">
      <alignment horizontal="left" readingOrder="0" shrinkToFit="0" vertical="center" wrapText="1"/>
    </xf>
    <xf borderId="13" fillId="0" fontId="18" numFmtId="166" xfId="0" applyAlignment="1" applyBorder="1" applyFont="1" applyNumberFormat="1">
      <alignment horizontal="center" readingOrder="0" shrinkToFit="0" vertical="center" wrapText="1"/>
    </xf>
    <xf borderId="23" fillId="0" fontId="18" numFmtId="166" xfId="0" applyAlignment="1" applyBorder="1" applyFont="1" applyNumberFormat="1">
      <alignment horizontal="center" shrinkToFit="0" vertical="center" wrapText="1"/>
    </xf>
    <xf borderId="24" fillId="0" fontId="18" numFmtId="166" xfId="0" applyAlignment="1" applyBorder="1" applyFont="1" applyNumberFormat="1">
      <alignment horizontal="center" shrinkToFit="0" vertical="center" wrapText="1"/>
    </xf>
    <xf borderId="0" fillId="0" fontId="52" numFmtId="0" xfId="0" applyAlignment="1" applyFont="1">
      <alignment horizontal="center" shrinkToFit="0" vertical="bottom" wrapText="1"/>
    </xf>
    <xf borderId="4" fillId="8" fontId="53" numFmtId="0" xfId="0" applyAlignment="1" applyBorder="1" applyFill="1" applyFont="1">
      <alignment horizontal="center" readingOrder="0" shrinkToFit="0" wrapText="1"/>
    </xf>
    <xf borderId="0" fillId="0" fontId="27" numFmtId="0" xfId="0" applyAlignment="1" applyFont="1">
      <alignment horizontal="center" shrinkToFit="0" vertical="center" wrapText="0"/>
    </xf>
    <xf borderId="0" fillId="0" fontId="28" numFmtId="0" xfId="0" applyAlignment="1" applyFont="1">
      <alignment horizontal="center" shrinkToFit="0" vertical="center" wrapText="0"/>
    </xf>
    <xf borderId="13" fillId="0" fontId="22" numFmtId="0" xfId="0" applyAlignment="1" applyBorder="1" applyFont="1">
      <alignment horizontal="center" readingOrder="0" shrinkToFit="0" vertical="center" wrapText="1"/>
    </xf>
    <xf borderId="0" fillId="0" fontId="27" numFmtId="0" xfId="0" applyAlignment="1" applyFont="1">
      <alignment shrinkToFit="0" vertical="center" wrapText="0"/>
    </xf>
    <xf borderId="0" fillId="0" fontId="45" numFmtId="0" xfId="0" applyAlignment="1" applyFont="1">
      <alignment shrinkToFit="0" vertical="center" wrapText="1"/>
    </xf>
    <xf borderId="13" fillId="4" fontId="6" numFmtId="165" xfId="0" applyAlignment="1" applyBorder="1" applyFont="1" applyNumberFormat="1">
      <alignment horizontal="center" readingOrder="0" shrinkToFit="0" vertical="center" wrapText="1"/>
    </xf>
    <xf borderId="4" fillId="9" fontId="54" numFmtId="0" xfId="0" applyAlignment="1" applyBorder="1" applyFill="1" applyFont="1">
      <alignment horizontal="center" readingOrder="0" shrinkToFit="0" wrapText="1"/>
    </xf>
    <xf borderId="13" fillId="4" fontId="40" numFmtId="0" xfId="0" applyAlignment="1" applyBorder="1" applyFont="1">
      <alignment horizontal="center" readingOrder="0" shrinkToFit="0" wrapText="1"/>
    </xf>
    <xf borderId="13" fillId="4" fontId="45" numFmtId="0" xfId="0" applyAlignment="1" applyBorder="1" applyFont="1">
      <alignment horizontal="center" shrinkToFit="0" wrapText="1"/>
    </xf>
    <xf borderId="13" fillId="4" fontId="12" numFmtId="0" xfId="0" applyAlignment="1" applyBorder="1" applyFont="1">
      <alignment horizontal="center" readingOrder="0" shrinkToFit="0" vertical="center" wrapText="1"/>
    </xf>
    <xf borderId="4" fillId="5" fontId="53" numFmtId="0" xfId="0" applyAlignment="1" applyBorder="1" applyFont="1">
      <alignment horizontal="center" readingOrder="0" shrinkToFit="0" wrapText="1"/>
    </xf>
    <xf borderId="0" fillId="0" fontId="5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42.png"/><Relationship Id="rId190" Type="http://schemas.openxmlformats.org/officeDocument/2006/relationships/image" Target="../media/image186.jpg"/><Relationship Id="rId42" Type="http://schemas.openxmlformats.org/officeDocument/2006/relationships/image" Target="../media/image34.png"/><Relationship Id="rId41" Type="http://schemas.openxmlformats.org/officeDocument/2006/relationships/image" Target="../media/image48.png"/><Relationship Id="rId44" Type="http://schemas.openxmlformats.org/officeDocument/2006/relationships/image" Target="../media/image32.jpg"/><Relationship Id="rId194" Type="http://schemas.openxmlformats.org/officeDocument/2006/relationships/image" Target="../media/image191.jpg"/><Relationship Id="rId43" Type="http://schemas.openxmlformats.org/officeDocument/2006/relationships/image" Target="../media/image38.png"/><Relationship Id="rId193" Type="http://schemas.openxmlformats.org/officeDocument/2006/relationships/image" Target="../media/image196.jpg"/><Relationship Id="rId46" Type="http://schemas.openxmlformats.org/officeDocument/2006/relationships/image" Target="../media/image43.png"/><Relationship Id="rId192" Type="http://schemas.openxmlformats.org/officeDocument/2006/relationships/image" Target="../media/image221.png"/><Relationship Id="rId45" Type="http://schemas.openxmlformats.org/officeDocument/2006/relationships/image" Target="../media/image39.png"/><Relationship Id="rId191" Type="http://schemas.openxmlformats.org/officeDocument/2006/relationships/image" Target="../media/image200.png"/><Relationship Id="rId48" Type="http://schemas.openxmlformats.org/officeDocument/2006/relationships/image" Target="../media/image35.png"/><Relationship Id="rId187" Type="http://schemas.openxmlformats.org/officeDocument/2006/relationships/image" Target="../media/image178.png"/><Relationship Id="rId47" Type="http://schemas.openxmlformats.org/officeDocument/2006/relationships/image" Target="../media/image31.png"/><Relationship Id="rId186" Type="http://schemas.openxmlformats.org/officeDocument/2006/relationships/image" Target="../media/image179.png"/><Relationship Id="rId185" Type="http://schemas.openxmlformats.org/officeDocument/2006/relationships/image" Target="../media/image177.png"/><Relationship Id="rId49" Type="http://schemas.openxmlformats.org/officeDocument/2006/relationships/image" Target="../media/image50.png"/><Relationship Id="rId184" Type="http://schemas.openxmlformats.org/officeDocument/2006/relationships/image" Target="../media/image184.png"/><Relationship Id="rId189" Type="http://schemas.openxmlformats.org/officeDocument/2006/relationships/image" Target="../media/image264.png"/><Relationship Id="rId188" Type="http://schemas.openxmlformats.org/officeDocument/2006/relationships/image" Target="../media/image173.png"/><Relationship Id="rId31" Type="http://schemas.openxmlformats.org/officeDocument/2006/relationships/image" Target="../media/image61.png"/><Relationship Id="rId30" Type="http://schemas.openxmlformats.org/officeDocument/2006/relationships/image" Target="../media/image20.jpg"/><Relationship Id="rId33" Type="http://schemas.openxmlformats.org/officeDocument/2006/relationships/image" Target="../media/image27.jpg"/><Relationship Id="rId183" Type="http://schemas.openxmlformats.org/officeDocument/2006/relationships/image" Target="../media/image170.jpg"/><Relationship Id="rId32" Type="http://schemas.openxmlformats.org/officeDocument/2006/relationships/image" Target="../media/image22.jpg"/><Relationship Id="rId182" Type="http://schemas.openxmlformats.org/officeDocument/2006/relationships/image" Target="../media/image174.png"/><Relationship Id="rId35" Type="http://schemas.openxmlformats.org/officeDocument/2006/relationships/image" Target="../media/image36.jpg"/><Relationship Id="rId181" Type="http://schemas.openxmlformats.org/officeDocument/2006/relationships/image" Target="../media/image182.png"/><Relationship Id="rId34" Type="http://schemas.openxmlformats.org/officeDocument/2006/relationships/image" Target="../media/image28.png"/><Relationship Id="rId180" Type="http://schemas.openxmlformats.org/officeDocument/2006/relationships/image" Target="../media/image169.png"/><Relationship Id="rId37" Type="http://schemas.openxmlformats.org/officeDocument/2006/relationships/image" Target="../media/image64.png"/><Relationship Id="rId176" Type="http://schemas.openxmlformats.org/officeDocument/2006/relationships/image" Target="../media/image181.jpg"/><Relationship Id="rId297" Type="http://schemas.openxmlformats.org/officeDocument/2006/relationships/image" Target="../media/image322.png"/><Relationship Id="rId36" Type="http://schemas.openxmlformats.org/officeDocument/2006/relationships/image" Target="../media/image29.jpg"/><Relationship Id="rId175" Type="http://schemas.openxmlformats.org/officeDocument/2006/relationships/image" Target="../media/image176.jpg"/><Relationship Id="rId296" Type="http://schemas.openxmlformats.org/officeDocument/2006/relationships/image" Target="../media/image344.png"/><Relationship Id="rId39" Type="http://schemas.openxmlformats.org/officeDocument/2006/relationships/image" Target="../media/image71.png"/><Relationship Id="rId174" Type="http://schemas.openxmlformats.org/officeDocument/2006/relationships/image" Target="../media/image204.jpg"/><Relationship Id="rId295" Type="http://schemas.openxmlformats.org/officeDocument/2006/relationships/image" Target="../media/image346.png"/><Relationship Id="rId38" Type="http://schemas.openxmlformats.org/officeDocument/2006/relationships/image" Target="../media/image30.jpg"/><Relationship Id="rId173" Type="http://schemas.openxmlformats.org/officeDocument/2006/relationships/image" Target="../media/image164.jpg"/><Relationship Id="rId294" Type="http://schemas.openxmlformats.org/officeDocument/2006/relationships/image" Target="../media/image305.png"/><Relationship Id="rId179" Type="http://schemas.openxmlformats.org/officeDocument/2006/relationships/image" Target="../media/image171.png"/><Relationship Id="rId178" Type="http://schemas.openxmlformats.org/officeDocument/2006/relationships/image" Target="../media/image180.png"/><Relationship Id="rId299" Type="http://schemas.openxmlformats.org/officeDocument/2006/relationships/image" Target="../media/image285.png"/><Relationship Id="rId177" Type="http://schemas.openxmlformats.org/officeDocument/2006/relationships/image" Target="../media/image350.png"/><Relationship Id="rId298" Type="http://schemas.openxmlformats.org/officeDocument/2006/relationships/image" Target="../media/image313.png"/><Relationship Id="rId20" Type="http://schemas.openxmlformats.org/officeDocument/2006/relationships/image" Target="../media/image18.jpg"/><Relationship Id="rId22" Type="http://schemas.openxmlformats.org/officeDocument/2006/relationships/image" Target="../media/image24.png"/><Relationship Id="rId21" Type="http://schemas.openxmlformats.org/officeDocument/2006/relationships/image" Target="../media/image26.jpg"/><Relationship Id="rId24" Type="http://schemas.openxmlformats.org/officeDocument/2006/relationships/image" Target="../media/image45.png"/><Relationship Id="rId23" Type="http://schemas.openxmlformats.org/officeDocument/2006/relationships/image" Target="../media/image25.png"/><Relationship Id="rId26" Type="http://schemas.openxmlformats.org/officeDocument/2006/relationships/image" Target="../media/image21.png"/><Relationship Id="rId25" Type="http://schemas.openxmlformats.org/officeDocument/2006/relationships/image" Target="../media/image14.png"/><Relationship Id="rId28" Type="http://schemas.openxmlformats.org/officeDocument/2006/relationships/image" Target="../media/image19.jpg"/><Relationship Id="rId27" Type="http://schemas.openxmlformats.org/officeDocument/2006/relationships/image" Target="../media/image37.png"/><Relationship Id="rId29" Type="http://schemas.openxmlformats.org/officeDocument/2006/relationships/image" Target="../media/image60.png"/><Relationship Id="rId11" Type="http://schemas.openxmlformats.org/officeDocument/2006/relationships/image" Target="../media/image8.jpg"/><Relationship Id="rId10" Type="http://schemas.openxmlformats.org/officeDocument/2006/relationships/image" Target="../media/image6.jpg"/><Relationship Id="rId13" Type="http://schemas.openxmlformats.org/officeDocument/2006/relationships/image" Target="../media/image7.jpg"/><Relationship Id="rId12" Type="http://schemas.openxmlformats.org/officeDocument/2006/relationships/image" Target="../media/image10.png"/><Relationship Id="rId15" Type="http://schemas.openxmlformats.org/officeDocument/2006/relationships/image" Target="../media/image225.png"/><Relationship Id="rId198" Type="http://schemas.openxmlformats.org/officeDocument/2006/relationships/image" Target="../media/image192.jpg"/><Relationship Id="rId14" Type="http://schemas.openxmlformats.org/officeDocument/2006/relationships/image" Target="../media/image9.jpg"/><Relationship Id="rId197" Type="http://schemas.openxmlformats.org/officeDocument/2006/relationships/image" Target="../media/image190.jpg"/><Relationship Id="rId17" Type="http://schemas.openxmlformats.org/officeDocument/2006/relationships/image" Target="../media/image23.png"/><Relationship Id="rId196" Type="http://schemas.openxmlformats.org/officeDocument/2006/relationships/image" Target="../media/image185.png"/><Relationship Id="rId16" Type="http://schemas.openxmlformats.org/officeDocument/2006/relationships/image" Target="../media/image276.png"/><Relationship Id="rId195" Type="http://schemas.openxmlformats.org/officeDocument/2006/relationships/image" Target="../media/image194.jpg"/><Relationship Id="rId19" Type="http://schemas.openxmlformats.org/officeDocument/2006/relationships/image" Target="../media/image12.png"/><Relationship Id="rId18" Type="http://schemas.openxmlformats.org/officeDocument/2006/relationships/image" Target="../media/image17.png"/><Relationship Id="rId199" Type="http://schemas.openxmlformats.org/officeDocument/2006/relationships/image" Target="../media/image183.jpg"/><Relationship Id="rId84" Type="http://schemas.openxmlformats.org/officeDocument/2006/relationships/image" Target="../media/image80.png"/><Relationship Id="rId83" Type="http://schemas.openxmlformats.org/officeDocument/2006/relationships/image" Target="../media/image65.png"/><Relationship Id="rId86" Type="http://schemas.openxmlformats.org/officeDocument/2006/relationships/image" Target="../media/image88.png"/><Relationship Id="rId85" Type="http://schemas.openxmlformats.org/officeDocument/2006/relationships/image" Target="../media/image96.png"/><Relationship Id="rId88" Type="http://schemas.openxmlformats.org/officeDocument/2006/relationships/image" Target="../media/image79.png"/><Relationship Id="rId150" Type="http://schemas.openxmlformats.org/officeDocument/2006/relationships/image" Target="../media/image145.png"/><Relationship Id="rId271" Type="http://schemas.openxmlformats.org/officeDocument/2006/relationships/image" Target="../media/image270.jpg"/><Relationship Id="rId87" Type="http://schemas.openxmlformats.org/officeDocument/2006/relationships/image" Target="../media/image87.jpg"/><Relationship Id="rId270" Type="http://schemas.openxmlformats.org/officeDocument/2006/relationships/image" Target="../media/image266.jpg"/><Relationship Id="rId89" Type="http://schemas.openxmlformats.org/officeDocument/2006/relationships/image" Target="../media/image83.png"/><Relationship Id="rId80" Type="http://schemas.openxmlformats.org/officeDocument/2006/relationships/image" Target="../media/image66.png"/><Relationship Id="rId82" Type="http://schemas.openxmlformats.org/officeDocument/2006/relationships/image" Target="../media/image81.png"/><Relationship Id="rId81" Type="http://schemas.openxmlformats.org/officeDocument/2006/relationships/image" Target="../media/image108.png"/><Relationship Id="rId1" Type="http://schemas.openxmlformats.org/officeDocument/2006/relationships/image" Target="../media/image13.png"/><Relationship Id="rId2" Type="http://schemas.openxmlformats.org/officeDocument/2006/relationships/image" Target="../media/image16.png"/><Relationship Id="rId3" Type="http://schemas.openxmlformats.org/officeDocument/2006/relationships/image" Target="../media/image15.png"/><Relationship Id="rId149" Type="http://schemas.openxmlformats.org/officeDocument/2006/relationships/image" Target="../media/image158.png"/><Relationship Id="rId4" Type="http://schemas.openxmlformats.org/officeDocument/2006/relationships/image" Target="../media/image1.jpg"/><Relationship Id="rId148" Type="http://schemas.openxmlformats.org/officeDocument/2006/relationships/image" Target="../media/image140.png"/><Relationship Id="rId269" Type="http://schemas.openxmlformats.org/officeDocument/2006/relationships/image" Target="../media/image272.png"/><Relationship Id="rId9" Type="http://schemas.openxmlformats.org/officeDocument/2006/relationships/image" Target="../media/image11.jpg"/><Relationship Id="rId143" Type="http://schemas.openxmlformats.org/officeDocument/2006/relationships/image" Target="../media/image138.png"/><Relationship Id="rId264" Type="http://schemas.openxmlformats.org/officeDocument/2006/relationships/image" Target="../media/image289.png"/><Relationship Id="rId142" Type="http://schemas.openxmlformats.org/officeDocument/2006/relationships/image" Target="../media/image130.png"/><Relationship Id="rId263" Type="http://schemas.openxmlformats.org/officeDocument/2006/relationships/image" Target="../media/image256.png"/><Relationship Id="rId141" Type="http://schemas.openxmlformats.org/officeDocument/2006/relationships/image" Target="../media/image133.png"/><Relationship Id="rId262" Type="http://schemas.openxmlformats.org/officeDocument/2006/relationships/image" Target="../media/image260.jpg"/><Relationship Id="rId140" Type="http://schemas.openxmlformats.org/officeDocument/2006/relationships/image" Target="../media/image131.jpg"/><Relationship Id="rId261" Type="http://schemas.openxmlformats.org/officeDocument/2006/relationships/image" Target="../media/image255.png"/><Relationship Id="rId5" Type="http://schemas.openxmlformats.org/officeDocument/2006/relationships/image" Target="../media/image2.png"/><Relationship Id="rId147" Type="http://schemas.openxmlformats.org/officeDocument/2006/relationships/image" Target="../media/image142.png"/><Relationship Id="rId268" Type="http://schemas.openxmlformats.org/officeDocument/2006/relationships/image" Target="../media/image269.jpg"/><Relationship Id="rId6" Type="http://schemas.openxmlformats.org/officeDocument/2006/relationships/image" Target="../media/image3.jpg"/><Relationship Id="rId146" Type="http://schemas.openxmlformats.org/officeDocument/2006/relationships/image" Target="../media/image136.png"/><Relationship Id="rId267" Type="http://schemas.openxmlformats.org/officeDocument/2006/relationships/image" Target="../media/image268.png"/><Relationship Id="rId7" Type="http://schemas.openxmlformats.org/officeDocument/2006/relationships/image" Target="../media/image4.jpg"/><Relationship Id="rId145" Type="http://schemas.openxmlformats.org/officeDocument/2006/relationships/image" Target="../media/image141.png"/><Relationship Id="rId266" Type="http://schemas.openxmlformats.org/officeDocument/2006/relationships/image" Target="../media/image277.png"/><Relationship Id="rId8" Type="http://schemas.openxmlformats.org/officeDocument/2006/relationships/image" Target="../media/image5.jpg"/><Relationship Id="rId144" Type="http://schemas.openxmlformats.org/officeDocument/2006/relationships/image" Target="../media/image134.png"/><Relationship Id="rId265" Type="http://schemas.openxmlformats.org/officeDocument/2006/relationships/image" Target="../media/image263.png"/><Relationship Id="rId73" Type="http://schemas.openxmlformats.org/officeDocument/2006/relationships/image" Target="../media/image68.png"/><Relationship Id="rId72" Type="http://schemas.openxmlformats.org/officeDocument/2006/relationships/image" Target="../media/image57.png"/><Relationship Id="rId75" Type="http://schemas.openxmlformats.org/officeDocument/2006/relationships/image" Target="../media/image69.png"/><Relationship Id="rId74" Type="http://schemas.openxmlformats.org/officeDocument/2006/relationships/image" Target="../media/image73.png"/><Relationship Id="rId77" Type="http://schemas.openxmlformats.org/officeDocument/2006/relationships/image" Target="../media/image70.png"/><Relationship Id="rId260" Type="http://schemas.openxmlformats.org/officeDocument/2006/relationships/image" Target="../media/image259.png"/><Relationship Id="rId76" Type="http://schemas.openxmlformats.org/officeDocument/2006/relationships/image" Target="../media/image85.png"/><Relationship Id="rId79" Type="http://schemas.openxmlformats.org/officeDocument/2006/relationships/image" Target="../media/image76.png"/><Relationship Id="rId78" Type="http://schemas.openxmlformats.org/officeDocument/2006/relationships/image" Target="../media/image104.png"/><Relationship Id="rId71" Type="http://schemas.openxmlformats.org/officeDocument/2006/relationships/image" Target="../media/image72.png"/><Relationship Id="rId70" Type="http://schemas.openxmlformats.org/officeDocument/2006/relationships/image" Target="../media/image78.png"/><Relationship Id="rId139" Type="http://schemas.openxmlformats.org/officeDocument/2006/relationships/image" Target="../media/image126.jpg"/><Relationship Id="rId138" Type="http://schemas.openxmlformats.org/officeDocument/2006/relationships/image" Target="../media/image132.jpg"/><Relationship Id="rId259" Type="http://schemas.openxmlformats.org/officeDocument/2006/relationships/image" Target="../media/image257.jpg"/><Relationship Id="rId137" Type="http://schemas.openxmlformats.org/officeDocument/2006/relationships/image" Target="../media/image124.jpg"/><Relationship Id="rId258" Type="http://schemas.openxmlformats.org/officeDocument/2006/relationships/image" Target="../media/image254.jpg"/><Relationship Id="rId132" Type="http://schemas.openxmlformats.org/officeDocument/2006/relationships/image" Target="../media/image117.jpg"/><Relationship Id="rId253" Type="http://schemas.openxmlformats.org/officeDocument/2006/relationships/image" Target="../media/image239.jpg"/><Relationship Id="rId131" Type="http://schemas.openxmlformats.org/officeDocument/2006/relationships/image" Target="../media/image129.png"/><Relationship Id="rId252" Type="http://schemas.openxmlformats.org/officeDocument/2006/relationships/image" Target="../media/image237.jpg"/><Relationship Id="rId130" Type="http://schemas.openxmlformats.org/officeDocument/2006/relationships/image" Target="../media/image120.png"/><Relationship Id="rId251" Type="http://schemas.openxmlformats.org/officeDocument/2006/relationships/image" Target="../media/image242.jpg"/><Relationship Id="rId250" Type="http://schemas.openxmlformats.org/officeDocument/2006/relationships/image" Target="../media/image236.jpg"/><Relationship Id="rId136" Type="http://schemas.openxmlformats.org/officeDocument/2006/relationships/image" Target="../media/image121.jpg"/><Relationship Id="rId257" Type="http://schemas.openxmlformats.org/officeDocument/2006/relationships/image" Target="../media/image251.jpg"/><Relationship Id="rId135" Type="http://schemas.openxmlformats.org/officeDocument/2006/relationships/image" Target="../media/image125.png"/><Relationship Id="rId256" Type="http://schemas.openxmlformats.org/officeDocument/2006/relationships/image" Target="../media/image249.jpg"/><Relationship Id="rId134" Type="http://schemas.openxmlformats.org/officeDocument/2006/relationships/image" Target="../media/image128.jpg"/><Relationship Id="rId255" Type="http://schemas.openxmlformats.org/officeDocument/2006/relationships/image" Target="../media/image258.jpg"/><Relationship Id="rId133" Type="http://schemas.openxmlformats.org/officeDocument/2006/relationships/image" Target="../media/image127.jpg"/><Relationship Id="rId254" Type="http://schemas.openxmlformats.org/officeDocument/2006/relationships/image" Target="../media/image252.png"/><Relationship Id="rId62" Type="http://schemas.openxmlformats.org/officeDocument/2006/relationships/image" Target="../media/image54.jpg"/><Relationship Id="rId61" Type="http://schemas.openxmlformats.org/officeDocument/2006/relationships/image" Target="../media/image47.jpg"/><Relationship Id="rId64" Type="http://schemas.openxmlformats.org/officeDocument/2006/relationships/image" Target="../media/image52.jpg"/><Relationship Id="rId63" Type="http://schemas.openxmlformats.org/officeDocument/2006/relationships/image" Target="../media/image51.jpg"/><Relationship Id="rId66" Type="http://schemas.openxmlformats.org/officeDocument/2006/relationships/image" Target="../media/image58.png"/><Relationship Id="rId172" Type="http://schemas.openxmlformats.org/officeDocument/2006/relationships/image" Target="../media/image162.png"/><Relationship Id="rId293" Type="http://schemas.openxmlformats.org/officeDocument/2006/relationships/image" Target="../media/image279.png"/><Relationship Id="rId65" Type="http://schemas.openxmlformats.org/officeDocument/2006/relationships/image" Target="../media/image55.jpg"/><Relationship Id="rId171" Type="http://schemas.openxmlformats.org/officeDocument/2006/relationships/image" Target="../media/image166.png"/><Relationship Id="rId292" Type="http://schemas.openxmlformats.org/officeDocument/2006/relationships/image" Target="../media/image283.png"/><Relationship Id="rId68" Type="http://schemas.openxmlformats.org/officeDocument/2006/relationships/image" Target="../media/image63.png"/><Relationship Id="rId170" Type="http://schemas.openxmlformats.org/officeDocument/2006/relationships/image" Target="../media/image193.png"/><Relationship Id="rId291" Type="http://schemas.openxmlformats.org/officeDocument/2006/relationships/image" Target="../media/image304.png"/><Relationship Id="rId67" Type="http://schemas.openxmlformats.org/officeDocument/2006/relationships/image" Target="../media/image62.png"/><Relationship Id="rId290" Type="http://schemas.openxmlformats.org/officeDocument/2006/relationships/image" Target="../media/image281.png"/><Relationship Id="rId60" Type="http://schemas.openxmlformats.org/officeDocument/2006/relationships/image" Target="../media/image59.jpg"/><Relationship Id="rId165" Type="http://schemas.openxmlformats.org/officeDocument/2006/relationships/image" Target="../media/image163.jpg"/><Relationship Id="rId286" Type="http://schemas.openxmlformats.org/officeDocument/2006/relationships/image" Target="../media/image288.png"/><Relationship Id="rId69" Type="http://schemas.openxmlformats.org/officeDocument/2006/relationships/image" Target="../media/image67.png"/><Relationship Id="rId164" Type="http://schemas.openxmlformats.org/officeDocument/2006/relationships/image" Target="../media/image167.jpg"/><Relationship Id="rId285" Type="http://schemas.openxmlformats.org/officeDocument/2006/relationships/image" Target="../media/image286.png"/><Relationship Id="rId163" Type="http://schemas.openxmlformats.org/officeDocument/2006/relationships/image" Target="../media/image168.png"/><Relationship Id="rId284" Type="http://schemas.openxmlformats.org/officeDocument/2006/relationships/image" Target="../media/image347.png"/><Relationship Id="rId162" Type="http://schemas.openxmlformats.org/officeDocument/2006/relationships/image" Target="../media/image151.png"/><Relationship Id="rId283" Type="http://schemas.openxmlformats.org/officeDocument/2006/relationships/image" Target="../media/image306.png"/><Relationship Id="rId169" Type="http://schemas.openxmlformats.org/officeDocument/2006/relationships/image" Target="../media/image160.jpg"/><Relationship Id="rId168" Type="http://schemas.openxmlformats.org/officeDocument/2006/relationships/image" Target="../media/image175.jpg"/><Relationship Id="rId289" Type="http://schemas.openxmlformats.org/officeDocument/2006/relationships/image" Target="../media/image290.png"/><Relationship Id="rId167" Type="http://schemas.openxmlformats.org/officeDocument/2006/relationships/image" Target="../media/image161.jpg"/><Relationship Id="rId288" Type="http://schemas.openxmlformats.org/officeDocument/2006/relationships/image" Target="../media/image282.png"/><Relationship Id="rId166" Type="http://schemas.openxmlformats.org/officeDocument/2006/relationships/image" Target="../media/image345.png"/><Relationship Id="rId287" Type="http://schemas.openxmlformats.org/officeDocument/2006/relationships/image" Target="../media/image291.png"/><Relationship Id="rId51" Type="http://schemas.openxmlformats.org/officeDocument/2006/relationships/image" Target="../media/image33.png"/><Relationship Id="rId50" Type="http://schemas.openxmlformats.org/officeDocument/2006/relationships/image" Target="../media/image228.png"/><Relationship Id="rId53" Type="http://schemas.openxmlformats.org/officeDocument/2006/relationships/image" Target="../media/image41.jpg"/><Relationship Id="rId52" Type="http://schemas.openxmlformats.org/officeDocument/2006/relationships/image" Target="../media/image53.png"/><Relationship Id="rId55" Type="http://schemas.openxmlformats.org/officeDocument/2006/relationships/image" Target="../media/image49.jpg"/><Relationship Id="rId161" Type="http://schemas.openxmlformats.org/officeDocument/2006/relationships/image" Target="../media/image159.png"/><Relationship Id="rId282" Type="http://schemas.openxmlformats.org/officeDocument/2006/relationships/image" Target="../media/image273.png"/><Relationship Id="rId54" Type="http://schemas.openxmlformats.org/officeDocument/2006/relationships/image" Target="../media/image40.png"/><Relationship Id="rId160" Type="http://schemas.openxmlformats.org/officeDocument/2006/relationships/image" Target="../media/image146.png"/><Relationship Id="rId281" Type="http://schemas.openxmlformats.org/officeDocument/2006/relationships/image" Target="../media/image287.png"/><Relationship Id="rId57" Type="http://schemas.openxmlformats.org/officeDocument/2006/relationships/image" Target="../media/image56.jpg"/><Relationship Id="rId280" Type="http://schemas.openxmlformats.org/officeDocument/2006/relationships/image" Target="../media/image271.png"/><Relationship Id="rId56" Type="http://schemas.openxmlformats.org/officeDocument/2006/relationships/image" Target="../media/image44.png"/><Relationship Id="rId159" Type="http://schemas.openxmlformats.org/officeDocument/2006/relationships/image" Target="../media/image147.png"/><Relationship Id="rId59" Type="http://schemas.openxmlformats.org/officeDocument/2006/relationships/image" Target="../media/image90.jpg"/><Relationship Id="rId154" Type="http://schemas.openxmlformats.org/officeDocument/2006/relationships/image" Target="../media/image172.png"/><Relationship Id="rId275" Type="http://schemas.openxmlformats.org/officeDocument/2006/relationships/image" Target="../media/image274.png"/><Relationship Id="rId58" Type="http://schemas.openxmlformats.org/officeDocument/2006/relationships/image" Target="../media/image46.png"/><Relationship Id="rId153" Type="http://schemas.openxmlformats.org/officeDocument/2006/relationships/image" Target="../media/image152.png"/><Relationship Id="rId274" Type="http://schemas.openxmlformats.org/officeDocument/2006/relationships/image" Target="../media/image261.jpg"/><Relationship Id="rId152" Type="http://schemas.openxmlformats.org/officeDocument/2006/relationships/image" Target="../media/image157.png"/><Relationship Id="rId273" Type="http://schemas.openxmlformats.org/officeDocument/2006/relationships/image" Target="../media/image265.jpg"/><Relationship Id="rId151" Type="http://schemas.openxmlformats.org/officeDocument/2006/relationships/image" Target="../media/image149.png"/><Relationship Id="rId272" Type="http://schemas.openxmlformats.org/officeDocument/2006/relationships/image" Target="../media/image275.jpg"/><Relationship Id="rId158" Type="http://schemas.openxmlformats.org/officeDocument/2006/relationships/image" Target="../media/image154.png"/><Relationship Id="rId279" Type="http://schemas.openxmlformats.org/officeDocument/2006/relationships/image" Target="../media/image267.png"/><Relationship Id="rId157" Type="http://schemas.openxmlformats.org/officeDocument/2006/relationships/image" Target="../media/image153.png"/><Relationship Id="rId278" Type="http://schemas.openxmlformats.org/officeDocument/2006/relationships/image" Target="../media/image278.png"/><Relationship Id="rId156" Type="http://schemas.openxmlformats.org/officeDocument/2006/relationships/image" Target="../media/image165.jpg"/><Relationship Id="rId277" Type="http://schemas.openxmlformats.org/officeDocument/2006/relationships/image" Target="../media/image280.png"/><Relationship Id="rId155" Type="http://schemas.openxmlformats.org/officeDocument/2006/relationships/image" Target="../media/image156.png"/><Relationship Id="rId276" Type="http://schemas.openxmlformats.org/officeDocument/2006/relationships/image" Target="../media/image284.png"/><Relationship Id="rId107" Type="http://schemas.openxmlformats.org/officeDocument/2006/relationships/image" Target="../media/image112.png"/><Relationship Id="rId228" Type="http://schemas.openxmlformats.org/officeDocument/2006/relationships/image" Target="../media/image213.png"/><Relationship Id="rId106" Type="http://schemas.openxmlformats.org/officeDocument/2006/relationships/image" Target="../media/image101.png"/><Relationship Id="rId227" Type="http://schemas.openxmlformats.org/officeDocument/2006/relationships/image" Target="../media/image262.png"/><Relationship Id="rId348" Type="http://schemas.openxmlformats.org/officeDocument/2006/relationships/image" Target="../media/image339.png"/><Relationship Id="rId105" Type="http://schemas.openxmlformats.org/officeDocument/2006/relationships/image" Target="../media/image98.png"/><Relationship Id="rId226" Type="http://schemas.openxmlformats.org/officeDocument/2006/relationships/image" Target="../media/image217.jpg"/><Relationship Id="rId347" Type="http://schemas.openxmlformats.org/officeDocument/2006/relationships/image" Target="../media/image343.png"/><Relationship Id="rId104" Type="http://schemas.openxmlformats.org/officeDocument/2006/relationships/image" Target="../media/image103.png"/><Relationship Id="rId225" Type="http://schemas.openxmlformats.org/officeDocument/2006/relationships/image" Target="../media/image226.jpg"/><Relationship Id="rId346" Type="http://schemas.openxmlformats.org/officeDocument/2006/relationships/image" Target="../media/image342.png"/><Relationship Id="rId109" Type="http://schemas.openxmlformats.org/officeDocument/2006/relationships/image" Target="../media/image109.png"/><Relationship Id="rId108" Type="http://schemas.openxmlformats.org/officeDocument/2006/relationships/image" Target="../media/image111.png"/><Relationship Id="rId229" Type="http://schemas.openxmlformats.org/officeDocument/2006/relationships/image" Target="../media/image244.png"/><Relationship Id="rId220" Type="http://schemas.openxmlformats.org/officeDocument/2006/relationships/image" Target="../media/image201.jpg"/><Relationship Id="rId341" Type="http://schemas.openxmlformats.org/officeDocument/2006/relationships/image" Target="../media/image330.png"/><Relationship Id="rId340" Type="http://schemas.openxmlformats.org/officeDocument/2006/relationships/image" Target="../media/image331.png"/><Relationship Id="rId103" Type="http://schemas.openxmlformats.org/officeDocument/2006/relationships/image" Target="../media/image99.png"/><Relationship Id="rId224" Type="http://schemas.openxmlformats.org/officeDocument/2006/relationships/image" Target="../media/image227.jpg"/><Relationship Id="rId345" Type="http://schemas.openxmlformats.org/officeDocument/2006/relationships/image" Target="../media/image334.png"/><Relationship Id="rId102" Type="http://schemas.openxmlformats.org/officeDocument/2006/relationships/image" Target="../media/image100.png"/><Relationship Id="rId223" Type="http://schemas.openxmlformats.org/officeDocument/2006/relationships/image" Target="../media/image219.jpg"/><Relationship Id="rId344" Type="http://schemas.openxmlformats.org/officeDocument/2006/relationships/image" Target="../media/image340.png"/><Relationship Id="rId101" Type="http://schemas.openxmlformats.org/officeDocument/2006/relationships/image" Target="../media/image94.jpg"/><Relationship Id="rId222" Type="http://schemas.openxmlformats.org/officeDocument/2006/relationships/image" Target="../media/image212.jpg"/><Relationship Id="rId343" Type="http://schemas.openxmlformats.org/officeDocument/2006/relationships/image" Target="../media/image338.png"/><Relationship Id="rId100" Type="http://schemas.openxmlformats.org/officeDocument/2006/relationships/image" Target="../media/image91.jpg"/><Relationship Id="rId221" Type="http://schemas.openxmlformats.org/officeDocument/2006/relationships/image" Target="../media/image202.jpg"/><Relationship Id="rId342" Type="http://schemas.openxmlformats.org/officeDocument/2006/relationships/image" Target="../media/image335.png"/><Relationship Id="rId217" Type="http://schemas.openxmlformats.org/officeDocument/2006/relationships/image" Target="../media/image216.jpg"/><Relationship Id="rId338" Type="http://schemas.openxmlformats.org/officeDocument/2006/relationships/image" Target="../media/image329.png"/><Relationship Id="rId216" Type="http://schemas.openxmlformats.org/officeDocument/2006/relationships/image" Target="../media/image203.jpg"/><Relationship Id="rId337" Type="http://schemas.openxmlformats.org/officeDocument/2006/relationships/image" Target="../media/image328.png"/><Relationship Id="rId215" Type="http://schemas.openxmlformats.org/officeDocument/2006/relationships/image" Target="../media/image215.jpg"/><Relationship Id="rId336" Type="http://schemas.openxmlformats.org/officeDocument/2006/relationships/image" Target="../media/image332.png"/><Relationship Id="rId214" Type="http://schemas.openxmlformats.org/officeDocument/2006/relationships/image" Target="../media/image206.jpg"/><Relationship Id="rId335" Type="http://schemas.openxmlformats.org/officeDocument/2006/relationships/image" Target="../media/image333.png"/><Relationship Id="rId219" Type="http://schemas.openxmlformats.org/officeDocument/2006/relationships/image" Target="../media/image210.jpg"/><Relationship Id="rId218" Type="http://schemas.openxmlformats.org/officeDocument/2006/relationships/image" Target="../media/image209.jpg"/><Relationship Id="rId339" Type="http://schemas.openxmlformats.org/officeDocument/2006/relationships/image" Target="../media/image337.png"/><Relationship Id="rId330" Type="http://schemas.openxmlformats.org/officeDocument/2006/relationships/image" Target="../media/image316.png"/><Relationship Id="rId213" Type="http://schemas.openxmlformats.org/officeDocument/2006/relationships/image" Target="../media/image211.jpg"/><Relationship Id="rId334" Type="http://schemas.openxmlformats.org/officeDocument/2006/relationships/image" Target="../media/image326.png"/><Relationship Id="rId212" Type="http://schemas.openxmlformats.org/officeDocument/2006/relationships/image" Target="../media/image223.jpg"/><Relationship Id="rId333" Type="http://schemas.openxmlformats.org/officeDocument/2006/relationships/image" Target="../media/image325.png"/><Relationship Id="rId211" Type="http://schemas.openxmlformats.org/officeDocument/2006/relationships/image" Target="../media/image205.jpg"/><Relationship Id="rId332" Type="http://schemas.openxmlformats.org/officeDocument/2006/relationships/image" Target="../media/image336.png"/><Relationship Id="rId210" Type="http://schemas.openxmlformats.org/officeDocument/2006/relationships/image" Target="../media/image208.jpg"/><Relationship Id="rId331" Type="http://schemas.openxmlformats.org/officeDocument/2006/relationships/image" Target="../media/image348.png"/><Relationship Id="rId129" Type="http://schemas.openxmlformats.org/officeDocument/2006/relationships/image" Target="../media/image114.png"/><Relationship Id="rId128" Type="http://schemas.openxmlformats.org/officeDocument/2006/relationships/image" Target="../media/image113.png"/><Relationship Id="rId249" Type="http://schemas.openxmlformats.org/officeDocument/2006/relationships/image" Target="../media/image248.png"/><Relationship Id="rId127" Type="http://schemas.openxmlformats.org/officeDocument/2006/relationships/image" Target="../media/image139.png"/><Relationship Id="rId248" Type="http://schemas.openxmlformats.org/officeDocument/2006/relationships/image" Target="../media/image245.png"/><Relationship Id="rId126" Type="http://schemas.openxmlformats.org/officeDocument/2006/relationships/image" Target="../media/image122.png"/><Relationship Id="rId247" Type="http://schemas.openxmlformats.org/officeDocument/2006/relationships/image" Target="../media/image246.png"/><Relationship Id="rId121" Type="http://schemas.openxmlformats.org/officeDocument/2006/relationships/image" Target="../media/image115.png"/><Relationship Id="rId242" Type="http://schemas.openxmlformats.org/officeDocument/2006/relationships/image" Target="../media/image234.png"/><Relationship Id="rId120" Type="http://schemas.openxmlformats.org/officeDocument/2006/relationships/image" Target="../media/image148.png"/><Relationship Id="rId241" Type="http://schemas.openxmlformats.org/officeDocument/2006/relationships/image" Target="../media/image240.png"/><Relationship Id="rId240" Type="http://schemas.openxmlformats.org/officeDocument/2006/relationships/image" Target="../media/image250.png"/><Relationship Id="rId125" Type="http://schemas.openxmlformats.org/officeDocument/2006/relationships/image" Target="../media/image116.png"/><Relationship Id="rId246" Type="http://schemas.openxmlformats.org/officeDocument/2006/relationships/image" Target="../media/image243.png"/><Relationship Id="rId124" Type="http://schemas.openxmlformats.org/officeDocument/2006/relationships/image" Target="../media/image144.png"/><Relationship Id="rId245" Type="http://schemas.openxmlformats.org/officeDocument/2006/relationships/image" Target="../media/image253.png"/><Relationship Id="rId123" Type="http://schemas.openxmlformats.org/officeDocument/2006/relationships/image" Target="../media/image150.png"/><Relationship Id="rId244" Type="http://schemas.openxmlformats.org/officeDocument/2006/relationships/image" Target="../media/image230.png"/><Relationship Id="rId122" Type="http://schemas.openxmlformats.org/officeDocument/2006/relationships/image" Target="../media/image135.png"/><Relationship Id="rId243" Type="http://schemas.openxmlformats.org/officeDocument/2006/relationships/image" Target="../media/image231.png"/><Relationship Id="rId95" Type="http://schemas.openxmlformats.org/officeDocument/2006/relationships/image" Target="../media/image86.jpg"/><Relationship Id="rId94" Type="http://schemas.openxmlformats.org/officeDocument/2006/relationships/image" Target="../media/image84.jpg"/><Relationship Id="rId97" Type="http://schemas.openxmlformats.org/officeDocument/2006/relationships/image" Target="../media/image93.png"/><Relationship Id="rId96" Type="http://schemas.openxmlformats.org/officeDocument/2006/relationships/image" Target="../media/image102.png"/><Relationship Id="rId99" Type="http://schemas.openxmlformats.org/officeDocument/2006/relationships/image" Target="../media/image82.png"/><Relationship Id="rId98" Type="http://schemas.openxmlformats.org/officeDocument/2006/relationships/image" Target="../media/image92.png"/><Relationship Id="rId91" Type="http://schemas.openxmlformats.org/officeDocument/2006/relationships/image" Target="../media/image97.png"/><Relationship Id="rId90" Type="http://schemas.openxmlformats.org/officeDocument/2006/relationships/image" Target="../media/image95.png"/><Relationship Id="rId93" Type="http://schemas.openxmlformats.org/officeDocument/2006/relationships/image" Target="../media/image89.png"/><Relationship Id="rId92" Type="http://schemas.openxmlformats.org/officeDocument/2006/relationships/image" Target="../media/image77.jpg"/><Relationship Id="rId118" Type="http://schemas.openxmlformats.org/officeDocument/2006/relationships/image" Target="../media/image155.png"/><Relationship Id="rId239" Type="http://schemas.openxmlformats.org/officeDocument/2006/relationships/image" Target="../media/image224.png"/><Relationship Id="rId117" Type="http://schemas.openxmlformats.org/officeDocument/2006/relationships/image" Target="../media/image106.png"/><Relationship Id="rId238" Type="http://schemas.openxmlformats.org/officeDocument/2006/relationships/image" Target="../media/image233.png"/><Relationship Id="rId116" Type="http://schemas.openxmlformats.org/officeDocument/2006/relationships/image" Target="../media/image107.png"/><Relationship Id="rId237" Type="http://schemas.openxmlformats.org/officeDocument/2006/relationships/image" Target="../media/image222.png"/><Relationship Id="rId115" Type="http://schemas.openxmlformats.org/officeDocument/2006/relationships/image" Target="../media/image119.png"/><Relationship Id="rId236" Type="http://schemas.openxmlformats.org/officeDocument/2006/relationships/image" Target="../media/image247.png"/><Relationship Id="rId119" Type="http://schemas.openxmlformats.org/officeDocument/2006/relationships/image" Target="../media/image118.png"/><Relationship Id="rId110" Type="http://schemas.openxmlformats.org/officeDocument/2006/relationships/image" Target="../media/image110.png"/><Relationship Id="rId231" Type="http://schemas.openxmlformats.org/officeDocument/2006/relationships/image" Target="../media/image238.png"/><Relationship Id="rId230" Type="http://schemas.openxmlformats.org/officeDocument/2006/relationships/image" Target="../media/image235.png"/><Relationship Id="rId114" Type="http://schemas.openxmlformats.org/officeDocument/2006/relationships/image" Target="../media/image123.png"/><Relationship Id="rId235" Type="http://schemas.openxmlformats.org/officeDocument/2006/relationships/image" Target="../media/image241.png"/><Relationship Id="rId113" Type="http://schemas.openxmlformats.org/officeDocument/2006/relationships/image" Target="../media/image137.png"/><Relationship Id="rId234" Type="http://schemas.openxmlformats.org/officeDocument/2006/relationships/image" Target="../media/image229.png"/><Relationship Id="rId112" Type="http://schemas.openxmlformats.org/officeDocument/2006/relationships/image" Target="../media/image143.png"/><Relationship Id="rId233" Type="http://schemas.openxmlformats.org/officeDocument/2006/relationships/image" Target="../media/image220.png"/><Relationship Id="rId111" Type="http://schemas.openxmlformats.org/officeDocument/2006/relationships/image" Target="../media/image105.png"/><Relationship Id="rId232" Type="http://schemas.openxmlformats.org/officeDocument/2006/relationships/image" Target="../media/image232.png"/><Relationship Id="rId305" Type="http://schemas.openxmlformats.org/officeDocument/2006/relationships/image" Target="../media/image309.png"/><Relationship Id="rId304" Type="http://schemas.openxmlformats.org/officeDocument/2006/relationships/image" Target="../media/image319.png"/><Relationship Id="rId303" Type="http://schemas.openxmlformats.org/officeDocument/2006/relationships/image" Target="../media/image324.png"/><Relationship Id="rId302" Type="http://schemas.openxmlformats.org/officeDocument/2006/relationships/image" Target="../media/image320.png"/><Relationship Id="rId309" Type="http://schemas.openxmlformats.org/officeDocument/2006/relationships/image" Target="../media/image295.png"/><Relationship Id="rId308" Type="http://schemas.openxmlformats.org/officeDocument/2006/relationships/image" Target="../media/image292.png"/><Relationship Id="rId307" Type="http://schemas.openxmlformats.org/officeDocument/2006/relationships/image" Target="../media/image298.png"/><Relationship Id="rId306" Type="http://schemas.openxmlformats.org/officeDocument/2006/relationships/image" Target="../media/image299.png"/><Relationship Id="rId301" Type="http://schemas.openxmlformats.org/officeDocument/2006/relationships/image" Target="../media/image293.png"/><Relationship Id="rId300" Type="http://schemas.openxmlformats.org/officeDocument/2006/relationships/image" Target="../media/image323.png"/><Relationship Id="rId206" Type="http://schemas.openxmlformats.org/officeDocument/2006/relationships/image" Target="../media/image218.jpg"/><Relationship Id="rId327" Type="http://schemas.openxmlformats.org/officeDocument/2006/relationships/image" Target="../media/image317.png"/><Relationship Id="rId205" Type="http://schemas.openxmlformats.org/officeDocument/2006/relationships/image" Target="../media/image189.jpg"/><Relationship Id="rId326" Type="http://schemas.openxmlformats.org/officeDocument/2006/relationships/image" Target="../media/image310.png"/><Relationship Id="rId204" Type="http://schemas.openxmlformats.org/officeDocument/2006/relationships/image" Target="../media/image187.jpg"/><Relationship Id="rId325" Type="http://schemas.openxmlformats.org/officeDocument/2006/relationships/image" Target="../media/image321.png"/><Relationship Id="rId203" Type="http://schemas.openxmlformats.org/officeDocument/2006/relationships/image" Target="../media/image195.jpg"/><Relationship Id="rId324" Type="http://schemas.openxmlformats.org/officeDocument/2006/relationships/image" Target="../media/image308.png"/><Relationship Id="rId209" Type="http://schemas.openxmlformats.org/officeDocument/2006/relationships/image" Target="../media/image214.jpg"/><Relationship Id="rId208" Type="http://schemas.openxmlformats.org/officeDocument/2006/relationships/image" Target="../media/image199.jpg"/><Relationship Id="rId329" Type="http://schemas.openxmlformats.org/officeDocument/2006/relationships/image" Target="../media/image311.png"/><Relationship Id="rId207" Type="http://schemas.openxmlformats.org/officeDocument/2006/relationships/image" Target="../media/image198.jpg"/><Relationship Id="rId328" Type="http://schemas.openxmlformats.org/officeDocument/2006/relationships/image" Target="../media/image315.png"/><Relationship Id="rId202" Type="http://schemas.openxmlformats.org/officeDocument/2006/relationships/image" Target="../media/image188.jpg"/><Relationship Id="rId323" Type="http://schemas.openxmlformats.org/officeDocument/2006/relationships/image" Target="../media/image341.png"/><Relationship Id="rId201" Type="http://schemas.openxmlformats.org/officeDocument/2006/relationships/image" Target="../media/image197.jpg"/><Relationship Id="rId322" Type="http://schemas.openxmlformats.org/officeDocument/2006/relationships/image" Target="../media/image307.png"/><Relationship Id="rId200" Type="http://schemas.openxmlformats.org/officeDocument/2006/relationships/image" Target="../media/image207.jpg"/><Relationship Id="rId321" Type="http://schemas.openxmlformats.org/officeDocument/2006/relationships/image" Target="../media/image327.png"/><Relationship Id="rId320" Type="http://schemas.openxmlformats.org/officeDocument/2006/relationships/image" Target="../media/image318.png"/><Relationship Id="rId316" Type="http://schemas.openxmlformats.org/officeDocument/2006/relationships/image" Target="../media/image314.png"/><Relationship Id="rId315" Type="http://schemas.openxmlformats.org/officeDocument/2006/relationships/image" Target="../media/image300.png"/><Relationship Id="rId314" Type="http://schemas.openxmlformats.org/officeDocument/2006/relationships/image" Target="../media/image296.png"/><Relationship Id="rId313" Type="http://schemas.openxmlformats.org/officeDocument/2006/relationships/image" Target="../media/image349.png"/><Relationship Id="rId319" Type="http://schemas.openxmlformats.org/officeDocument/2006/relationships/image" Target="../media/image312.png"/><Relationship Id="rId318" Type="http://schemas.openxmlformats.org/officeDocument/2006/relationships/image" Target="../media/image301.png"/><Relationship Id="rId317" Type="http://schemas.openxmlformats.org/officeDocument/2006/relationships/image" Target="../media/image297.png"/><Relationship Id="rId312" Type="http://schemas.openxmlformats.org/officeDocument/2006/relationships/image" Target="../media/image302.png"/><Relationship Id="rId311" Type="http://schemas.openxmlformats.org/officeDocument/2006/relationships/image" Target="../media/image303.png"/><Relationship Id="rId310" Type="http://schemas.openxmlformats.org/officeDocument/2006/relationships/image" Target="../media/image29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63</xdr:row>
      <xdr:rowOff>1123950</xdr:rowOff>
    </xdr:from>
    <xdr:ext cx="4029075" cy="3019425"/>
    <xdr:sp>
      <xdr:nvSpPr>
        <xdr:cNvPr id="3" name="Shape 3"/>
        <xdr:cNvSpPr/>
      </xdr:nvSpPr>
      <xdr:spPr>
        <a:xfrm>
          <a:off x="3336225" y="2275050"/>
          <a:ext cx="4019550" cy="30099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38100</xdr:colOff>
      <xdr:row>203</xdr:row>
      <xdr:rowOff>266700</xdr:rowOff>
    </xdr:from>
    <xdr:ext cx="3924300" cy="3733800"/>
    <xdr:sp>
      <xdr:nvSpPr>
        <xdr:cNvPr id="4" name="Shape 4"/>
        <xdr:cNvSpPr/>
      </xdr:nvSpPr>
      <xdr:spPr>
        <a:xfrm>
          <a:off x="3388613" y="1917863"/>
          <a:ext cx="3914775" cy="3724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38100</xdr:colOff>
      <xdr:row>113</xdr:row>
      <xdr:rowOff>428625</xdr:rowOff>
    </xdr:from>
    <xdr:ext cx="3924300" cy="3609975"/>
    <xdr:sp>
      <xdr:nvSpPr>
        <xdr:cNvPr id="5" name="Shape 5"/>
        <xdr:cNvSpPr/>
      </xdr:nvSpPr>
      <xdr:spPr>
        <a:xfrm>
          <a:off x="3388613" y="1979775"/>
          <a:ext cx="3914775" cy="3600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38100</xdr:colOff>
      <xdr:row>90</xdr:row>
      <xdr:rowOff>1047750</xdr:rowOff>
    </xdr:from>
    <xdr:ext cx="3924300" cy="4362450"/>
    <xdr:sp>
      <xdr:nvSpPr>
        <xdr:cNvPr id="6" name="Shape 6"/>
        <xdr:cNvSpPr/>
      </xdr:nvSpPr>
      <xdr:spPr>
        <a:xfrm>
          <a:off x="3388613" y="1603538"/>
          <a:ext cx="3914775" cy="4352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571500</xdr:colOff>
      <xdr:row>155</xdr:row>
      <xdr:rowOff>95250</xdr:rowOff>
    </xdr:from>
    <xdr:ext cx="2847975" cy="22383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84</xdr:row>
      <xdr:rowOff>1114425</xdr:rowOff>
    </xdr:from>
    <xdr:ext cx="3933825" cy="3448050"/>
    <xdr:pic>
      <xdr:nvPicPr>
        <xdr:cNvPr id="0" name="image1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2028825</xdr:colOff>
      <xdr:row>274</xdr:row>
      <xdr:rowOff>161925</xdr:rowOff>
    </xdr:from>
    <xdr:ext cx="1933575" cy="2000250"/>
    <xdr:pic>
      <xdr:nvPicPr>
        <xdr:cNvPr id="0" name="image15.pn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638175" cy="37147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2162175" cy="2162175"/>
    <xdr:pic>
      <xdr:nvPicPr>
        <xdr:cNvPr id="0" name="image2.png" title="Изображение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2171700" cy="2171700"/>
    <xdr:pic>
      <xdr:nvPicPr>
        <xdr:cNvPr id="0" name="image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23</xdr:row>
      <xdr:rowOff>0</xdr:rowOff>
    </xdr:from>
    <xdr:ext cx="2171700" cy="2171700"/>
    <xdr:pic>
      <xdr:nvPicPr>
        <xdr:cNvPr id="0" name="image4.jpg" title="Изображение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</xdr:row>
      <xdr:rowOff>0</xdr:rowOff>
    </xdr:from>
    <xdr:ext cx="2171700" cy="2171700"/>
    <xdr:pic>
      <xdr:nvPicPr>
        <xdr:cNvPr id="0" name="image5.jpg" title="Изображение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2171700" cy="2171700"/>
    <xdr:pic>
      <xdr:nvPicPr>
        <xdr:cNvPr id="0" name="image11.jpg" title="Изображение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32</xdr:row>
      <xdr:rowOff>0</xdr:rowOff>
    </xdr:from>
    <xdr:ext cx="2162175" cy="2162175"/>
    <xdr:pic>
      <xdr:nvPicPr>
        <xdr:cNvPr id="0" name="image6.jpg" title="Изображение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35</xdr:row>
      <xdr:rowOff>0</xdr:rowOff>
    </xdr:from>
    <xdr:ext cx="2171700" cy="2171700"/>
    <xdr:pic>
      <xdr:nvPicPr>
        <xdr:cNvPr id="0" name="image8.jpg" title="Изображение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38</xdr:row>
      <xdr:rowOff>0</xdr:rowOff>
    </xdr:from>
    <xdr:ext cx="2171700" cy="2171700"/>
    <xdr:pic>
      <xdr:nvPicPr>
        <xdr:cNvPr id="0" name="image10.png" title="Изображение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41</xdr:row>
      <xdr:rowOff>0</xdr:rowOff>
    </xdr:from>
    <xdr:ext cx="2171700" cy="2171700"/>
    <xdr:pic>
      <xdr:nvPicPr>
        <xdr:cNvPr id="0" name="image7.jpg" title="Изображение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</xdr:row>
      <xdr:rowOff>0</xdr:rowOff>
    </xdr:from>
    <xdr:ext cx="2162175" cy="2162175"/>
    <xdr:pic>
      <xdr:nvPicPr>
        <xdr:cNvPr id="0" name="image9.jpg" title="Изображение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</xdr:row>
      <xdr:rowOff>0</xdr:rowOff>
    </xdr:from>
    <xdr:ext cx="2895600" cy="2171700"/>
    <xdr:pic>
      <xdr:nvPicPr>
        <xdr:cNvPr id="0" name="image225.png" title="Изображение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</xdr:row>
      <xdr:rowOff>0</xdr:rowOff>
    </xdr:from>
    <xdr:ext cx="2838450" cy="2171700"/>
    <xdr:pic>
      <xdr:nvPicPr>
        <xdr:cNvPr id="0" name="image276.png" title="Изображение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</xdr:row>
      <xdr:rowOff>0</xdr:rowOff>
    </xdr:from>
    <xdr:ext cx="2400300" cy="2400300"/>
    <xdr:pic>
      <xdr:nvPicPr>
        <xdr:cNvPr id="0" name="image23.png" title="Изображение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</xdr:row>
      <xdr:rowOff>0</xdr:rowOff>
    </xdr:from>
    <xdr:ext cx="2400300" cy="2400300"/>
    <xdr:pic>
      <xdr:nvPicPr>
        <xdr:cNvPr id="0" name="image17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</xdr:row>
      <xdr:rowOff>0</xdr:rowOff>
    </xdr:from>
    <xdr:ext cx="2400300" cy="2400300"/>
    <xdr:pic>
      <xdr:nvPicPr>
        <xdr:cNvPr id="0" name="image12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63</xdr:row>
      <xdr:rowOff>0</xdr:rowOff>
    </xdr:from>
    <xdr:ext cx="2400300" cy="2400300"/>
    <xdr:pic>
      <xdr:nvPicPr>
        <xdr:cNvPr id="0" name="image18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66</xdr:row>
      <xdr:rowOff>0</xdr:rowOff>
    </xdr:from>
    <xdr:ext cx="2400300" cy="2400300"/>
    <xdr:pic>
      <xdr:nvPicPr>
        <xdr:cNvPr id="0" name="image26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69</xdr:row>
      <xdr:rowOff>0</xdr:rowOff>
    </xdr:from>
    <xdr:ext cx="1200150" cy="2400300"/>
    <xdr:pic>
      <xdr:nvPicPr>
        <xdr:cNvPr id="0" name="image24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72</xdr:row>
      <xdr:rowOff>0</xdr:rowOff>
    </xdr:from>
    <xdr:ext cx="1914525" cy="2400300"/>
    <xdr:pic>
      <xdr:nvPicPr>
        <xdr:cNvPr id="0" name="image25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75</xdr:row>
      <xdr:rowOff>0</xdr:rowOff>
    </xdr:from>
    <xdr:ext cx="2400300" cy="2400300"/>
    <xdr:pic>
      <xdr:nvPicPr>
        <xdr:cNvPr id="0" name="image45.png" title="Изображение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78</xdr:row>
      <xdr:rowOff>0</xdr:rowOff>
    </xdr:from>
    <xdr:ext cx="1200150" cy="2400300"/>
    <xdr:pic>
      <xdr:nvPicPr>
        <xdr:cNvPr id="0" name="image14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81</xdr:row>
      <xdr:rowOff>0</xdr:rowOff>
    </xdr:from>
    <xdr:ext cx="1914525" cy="2400300"/>
    <xdr:pic>
      <xdr:nvPicPr>
        <xdr:cNvPr id="0" name="image21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87</xdr:row>
      <xdr:rowOff>0</xdr:rowOff>
    </xdr:from>
    <xdr:ext cx="2400300" cy="2400300"/>
    <xdr:pic>
      <xdr:nvPicPr>
        <xdr:cNvPr id="0" name="image37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90</xdr:row>
      <xdr:rowOff>0</xdr:rowOff>
    </xdr:from>
    <xdr:ext cx="2400300" cy="2400300"/>
    <xdr:pic>
      <xdr:nvPicPr>
        <xdr:cNvPr id="0" name="image19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93</xdr:row>
      <xdr:rowOff>0</xdr:rowOff>
    </xdr:from>
    <xdr:ext cx="2400300" cy="2400300"/>
    <xdr:pic>
      <xdr:nvPicPr>
        <xdr:cNvPr id="0" name="image60.png" title="Изображение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96</xdr:row>
      <xdr:rowOff>0</xdr:rowOff>
    </xdr:from>
    <xdr:ext cx="3124200" cy="2400300"/>
    <xdr:pic>
      <xdr:nvPicPr>
        <xdr:cNvPr id="0" name="image20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99</xdr:row>
      <xdr:rowOff>0</xdr:rowOff>
    </xdr:from>
    <xdr:ext cx="2400300" cy="2400300"/>
    <xdr:pic>
      <xdr:nvPicPr>
        <xdr:cNvPr id="0" name="image61.png" title="Изображение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107</xdr:row>
      <xdr:rowOff>0</xdr:rowOff>
    </xdr:from>
    <xdr:ext cx="2552700" cy="2552700"/>
    <xdr:pic>
      <xdr:nvPicPr>
        <xdr:cNvPr id="0" name="image22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110</xdr:row>
      <xdr:rowOff>0</xdr:rowOff>
    </xdr:from>
    <xdr:ext cx="2552700" cy="2552700"/>
    <xdr:pic>
      <xdr:nvPicPr>
        <xdr:cNvPr id="0" name="image27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113</xdr:row>
      <xdr:rowOff>0</xdr:rowOff>
    </xdr:from>
    <xdr:ext cx="1914525" cy="2552700"/>
    <xdr:pic>
      <xdr:nvPicPr>
        <xdr:cNvPr id="0" name="image28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116</xdr:row>
      <xdr:rowOff>0</xdr:rowOff>
    </xdr:from>
    <xdr:ext cx="2552700" cy="2552700"/>
    <xdr:pic>
      <xdr:nvPicPr>
        <xdr:cNvPr id="0" name="image36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119</xdr:row>
      <xdr:rowOff>0</xdr:rowOff>
    </xdr:from>
    <xdr:ext cx="3867150" cy="1781175"/>
    <xdr:pic>
      <xdr:nvPicPr>
        <xdr:cNvPr id="0" name="image29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122</xdr:row>
      <xdr:rowOff>0</xdr:rowOff>
    </xdr:from>
    <xdr:ext cx="1914525" cy="2552700"/>
    <xdr:pic>
      <xdr:nvPicPr>
        <xdr:cNvPr id="0" name="image64.png" title="Изображение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125</xdr:row>
      <xdr:rowOff>0</xdr:rowOff>
    </xdr:from>
    <xdr:ext cx="2552700" cy="2552700"/>
    <xdr:pic>
      <xdr:nvPicPr>
        <xdr:cNvPr id="0" name="image30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128</xdr:row>
      <xdr:rowOff>0</xdr:rowOff>
    </xdr:from>
    <xdr:ext cx="1914525" cy="2552700"/>
    <xdr:pic>
      <xdr:nvPicPr>
        <xdr:cNvPr id="0" name="image71.png" title="Изображение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131</xdr:row>
      <xdr:rowOff>0</xdr:rowOff>
    </xdr:from>
    <xdr:ext cx="2552700" cy="2552700"/>
    <xdr:pic>
      <xdr:nvPicPr>
        <xdr:cNvPr id="0" name="image42.png" title="Изображение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134</xdr:row>
      <xdr:rowOff>0</xdr:rowOff>
    </xdr:from>
    <xdr:ext cx="2552700" cy="2552700"/>
    <xdr:pic>
      <xdr:nvPicPr>
        <xdr:cNvPr id="0" name="image48.png" title="Изображение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141</xdr:row>
      <xdr:rowOff>0</xdr:rowOff>
    </xdr:from>
    <xdr:ext cx="1943100" cy="2590800"/>
    <xdr:pic>
      <xdr:nvPicPr>
        <xdr:cNvPr id="0" name="image34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144</xdr:row>
      <xdr:rowOff>0</xdr:rowOff>
    </xdr:from>
    <xdr:ext cx="1724025" cy="2590800"/>
    <xdr:pic>
      <xdr:nvPicPr>
        <xdr:cNvPr id="0" name="image38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147</xdr:row>
      <xdr:rowOff>0</xdr:rowOff>
    </xdr:from>
    <xdr:ext cx="2447925" cy="2590800"/>
    <xdr:pic>
      <xdr:nvPicPr>
        <xdr:cNvPr id="0" name="image32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150</xdr:row>
      <xdr:rowOff>0</xdr:rowOff>
    </xdr:from>
    <xdr:ext cx="1943100" cy="2590800"/>
    <xdr:pic>
      <xdr:nvPicPr>
        <xdr:cNvPr id="0" name="image39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153</xdr:row>
      <xdr:rowOff>0</xdr:rowOff>
    </xdr:from>
    <xdr:ext cx="2590800" cy="2590800"/>
    <xdr:pic>
      <xdr:nvPicPr>
        <xdr:cNvPr id="0" name="image43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154</xdr:row>
      <xdr:rowOff>0</xdr:rowOff>
    </xdr:from>
    <xdr:ext cx="2590800" cy="2590800"/>
    <xdr:pic>
      <xdr:nvPicPr>
        <xdr:cNvPr id="0" name="image31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156</xdr:row>
      <xdr:rowOff>0</xdr:rowOff>
    </xdr:from>
    <xdr:ext cx="2590800" cy="2590800"/>
    <xdr:pic>
      <xdr:nvPicPr>
        <xdr:cNvPr id="0" name="image35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157</xdr:row>
      <xdr:rowOff>0</xdr:rowOff>
    </xdr:from>
    <xdr:ext cx="2590800" cy="2590800"/>
    <xdr:pic>
      <xdr:nvPicPr>
        <xdr:cNvPr id="0" name="image50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162</xdr:row>
      <xdr:rowOff>0</xdr:rowOff>
    </xdr:from>
    <xdr:ext cx="1095375" cy="2200275"/>
    <xdr:pic>
      <xdr:nvPicPr>
        <xdr:cNvPr id="0" name="image228.pn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170</xdr:row>
      <xdr:rowOff>0</xdr:rowOff>
    </xdr:from>
    <xdr:ext cx="1771650" cy="1771650"/>
    <xdr:pic>
      <xdr:nvPicPr>
        <xdr:cNvPr id="0" name="image33.png" title="Изображение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172</xdr:row>
      <xdr:rowOff>0</xdr:rowOff>
    </xdr:from>
    <xdr:ext cx="3190875" cy="3190875"/>
    <xdr:pic>
      <xdr:nvPicPr>
        <xdr:cNvPr id="0" name="image53.pn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177</xdr:row>
      <xdr:rowOff>0</xdr:rowOff>
    </xdr:from>
    <xdr:ext cx="2152650" cy="2152650"/>
    <xdr:pic>
      <xdr:nvPicPr>
        <xdr:cNvPr id="0" name="image41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180</xdr:row>
      <xdr:rowOff>0</xdr:rowOff>
    </xdr:from>
    <xdr:ext cx="2181225" cy="2152650"/>
    <xdr:pic>
      <xdr:nvPicPr>
        <xdr:cNvPr id="0" name="image40.png" title="Изображение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181</xdr:row>
      <xdr:rowOff>0</xdr:rowOff>
    </xdr:from>
    <xdr:ext cx="2152650" cy="2152650"/>
    <xdr:pic>
      <xdr:nvPicPr>
        <xdr:cNvPr id="0" name="image49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184</xdr:row>
      <xdr:rowOff>0</xdr:rowOff>
    </xdr:from>
    <xdr:ext cx="2152650" cy="2152650"/>
    <xdr:pic>
      <xdr:nvPicPr>
        <xdr:cNvPr id="0" name="image44.pn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185</xdr:row>
      <xdr:rowOff>0</xdr:rowOff>
    </xdr:from>
    <xdr:ext cx="2152650" cy="2152650"/>
    <xdr:pic>
      <xdr:nvPicPr>
        <xdr:cNvPr id="0" name="image56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188</xdr:row>
      <xdr:rowOff>0</xdr:rowOff>
    </xdr:from>
    <xdr:ext cx="2152650" cy="2152650"/>
    <xdr:pic>
      <xdr:nvPicPr>
        <xdr:cNvPr id="0" name="image46.pn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193</xdr:row>
      <xdr:rowOff>0</xdr:rowOff>
    </xdr:from>
    <xdr:ext cx="2438400" cy="2438400"/>
    <xdr:pic>
      <xdr:nvPicPr>
        <xdr:cNvPr id="0" name="image90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200</xdr:row>
      <xdr:rowOff>0</xdr:rowOff>
    </xdr:from>
    <xdr:ext cx="2133600" cy="2133600"/>
    <xdr:pic>
      <xdr:nvPicPr>
        <xdr:cNvPr id="0" name="image59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203</xdr:row>
      <xdr:rowOff>0</xdr:rowOff>
    </xdr:from>
    <xdr:ext cx="2133600" cy="2133600"/>
    <xdr:pic>
      <xdr:nvPicPr>
        <xdr:cNvPr id="0" name="image47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206</xdr:row>
      <xdr:rowOff>0</xdr:rowOff>
    </xdr:from>
    <xdr:ext cx="2133600" cy="2133600"/>
    <xdr:pic>
      <xdr:nvPicPr>
        <xdr:cNvPr id="0" name="image54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212</xdr:row>
      <xdr:rowOff>0</xdr:rowOff>
    </xdr:from>
    <xdr:ext cx="3543300" cy="2076450"/>
    <xdr:pic>
      <xdr:nvPicPr>
        <xdr:cNvPr id="0" name="image51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213</xdr:row>
      <xdr:rowOff>0</xdr:rowOff>
    </xdr:from>
    <xdr:ext cx="2943225" cy="2076450"/>
    <xdr:pic>
      <xdr:nvPicPr>
        <xdr:cNvPr id="0" name="image52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214</xdr:row>
      <xdr:rowOff>0</xdr:rowOff>
    </xdr:from>
    <xdr:ext cx="2076450" cy="2076450"/>
    <xdr:pic>
      <xdr:nvPicPr>
        <xdr:cNvPr id="0" name="image55.jp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215</xdr:row>
      <xdr:rowOff>0</xdr:rowOff>
    </xdr:from>
    <xdr:ext cx="2076450" cy="2076450"/>
    <xdr:pic>
      <xdr:nvPicPr>
        <xdr:cNvPr id="0" name="image58.png" title="Изображение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216</xdr:row>
      <xdr:rowOff>0</xdr:rowOff>
    </xdr:from>
    <xdr:ext cx="2076450" cy="2076450"/>
    <xdr:pic>
      <xdr:nvPicPr>
        <xdr:cNvPr id="0" name="image62.png" title="Изображение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217</xdr:row>
      <xdr:rowOff>0</xdr:rowOff>
    </xdr:from>
    <xdr:ext cx="2276475" cy="2076450"/>
    <xdr:pic>
      <xdr:nvPicPr>
        <xdr:cNvPr id="0" name="image63.png" title="Изображение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218</xdr:row>
      <xdr:rowOff>0</xdr:rowOff>
    </xdr:from>
    <xdr:ext cx="2124075" cy="2076450"/>
    <xdr:pic>
      <xdr:nvPicPr>
        <xdr:cNvPr id="0" name="image67.png" title="Изображение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219</xdr:row>
      <xdr:rowOff>0</xdr:rowOff>
    </xdr:from>
    <xdr:ext cx="2171700" cy="2076450"/>
    <xdr:pic>
      <xdr:nvPicPr>
        <xdr:cNvPr id="0" name="image78.png" title="Изображение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220</xdr:row>
      <xdr:rowOff>0</xdr:rowOff>
    </xdr:from>
    <xdr:ext cx="3181350" cy="2076450"/>
    <xdr:pic>
      <xdr:nvPicPr>
        <xdr:cNvPr id="0" name="image72.png" title="Изображение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221</xdr:row>
      <xdr:rowOff>0</xdr:rowOff>
    </xdr:from>
    <xdr:ext cx="2076450" cy="2076450"/>
    <xdr:pic>
      <xdr:nvPicPr>
        <xdr:cNvPr id="0" name="image57.png" title="Изображение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222</xdr:row>
      <xdr:rowOff>0</xdr:rowOff>
    </xdr:from>
    <xdr:ext cx="2076450" cy="2076450"/>
    <xdr:pic>
      <xdr:nvPicPr>
        <xdr:cNvPr id="0" name="image68.png" title="Изображение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223</xdr:row>
      <xdr:rowOff>0</xdr:rowOff>
    </xdr:from>
    <xdr:ext cx="2076450" cy="2076450"/>
    <xdr:pic>
      <xdr:nvPicPr>
        <xdr:cNvPr id="0" name="image68.png" title="Изображение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224</xdr:row>
      <xdr:rowOff>0</xdr:rowOff>
    </xdr:from>
    <xdr:ext cx="2466975" cy="2076450"/>
    <xdr:pic>
      <xdr:nvPicPr>
        <xdr:cNvPr id="0" name="image73.png" title="Изображение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225</xdr:row>
      <xdr:rowOff>0</xdr:rowOff>
    </xdr:from>
    <xdr:ext cx="2466975" cy="2076450"/>
    <xdr:pic>
      <xdr:nvPicPr>
        <xdr:cNvPr id="0" name="image75.png" title="Изображение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226</xdr:row>
      <xdr:rowOff>0</xdr:rowOff>
    </xdr:from>
    <xdr:ext cx="2466975" cy="2076450"/>
    <xdr:pic>
      <xdr:nvPicPr>
        <xdr:cNvPr id="0" name="image69.png" title="Изображение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227</xdr:row>
      <xdr:rowOff>0</xdr:rowOff>
    </xdr:from>
    <xdr:ext cx="2466975" cy="2076450"/>
    <xdr:pic>
      <xdr:nvPicPr>
        <xdr:cNvPr id="0" name="image74.png" title="Изображение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228</xdr:row>
      <xdr:rowOff>0</xdr:rowOff>
    </xdr:from>
    <xdr:ext cx="2466975" cy="2076450"/>
    <xdr:pic>
      <xdr:nvPicPr>
        <xdr:cNvPr id="0" name="image85.png" title="Изображение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229</xdr:row>
      <xdr:rowOff>0</xdr:rowOff>
    </xdr:from>
    <xdr:ext cx="2466975" cy="2076450"/>
    <xdr:pic>
      <xdr:nvPicPr>
        <xdr:cNvPr id="0" name="image70.png" title="Изображение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230</xdr:row>
      <xdr:rowOff>0</xdr:rowOff>
    </xdr:from>
    <xdr:ext cx="1781175" cy="2076450"/>
    <xdr:pic>
      <xdr:nvPicPr>
        <xdr:cNvPr id="0" name="image104.png" title="Изображение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236</xdr:row>
      <xdr:rowOff>0</xdr:rowOff>
    </xdr:from>
    <xdr:ext cx="1809750" cy="1809750"/>
    <xdr:pic>
      <xdr:nvPicPr>
        <xdr:cNvPr id="0" name="image76.pn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242</xdr:row>
      <xdr:rowOff>0</xdr:rowOff>
    </xdr:from>
    <xdr:ext cx="3457575" cy="1790700"/>
    <xdr:pic>
      <xdr:nvPicPr>
        <xdr:cNvPr id="0" name="image66.pn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244</xdr:row>
      <xdr:rowOff>0</xdr:rowOff>
    </xdr:from>
    <xdr:ext cx="1790700" cy="1790700"/>
    <xdr:pic>
      <xdr:nvPicPr>
        <xdr:cNvPr id="0" name="image108.png" title="Изображение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249</xdr:row>
      <xdr:rowOff>0</xdr:rowOff>
    </xdr:from>
    <xdr:ext cx="3248025" cy="3581400"/>
    <xdr:pic>
      <xdr:nvPicPr>
        <xdr:cNvPr id="0" name="image81.pn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254</xdr:row>
      <xdr:rowOff>0</xdr:rowOff>
    </xdr:from>
    <xdr:ext cx="2076450" cy="2076450"/>
    <xdr:pic>
      <xdr:nvPicPr>
        <xdr:cNvPr id="0" name="image65.pn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255</xdr:row>
      <xdr:rowOff>0</xdr:rowOff>
    </xdr:from>
    <xdr:ext cx="2076450" cy="2076450"/>
    <xdr:pic>
      <xdr:nvPicPr>
        <xdr:cNvPr id="0" name="image80.pn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256</xdr:row>
      <xdr:rowOff>0</xdr:rowOff>
    </xdr:from>
    <xdr:ext cx="2076450" cy="2076450"/>
    <xdr:pic>
      <xdr:nvPicPr>
        <xdr:cNvPr id="0" name="image96.pn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257</xdr:row>
      <xdr:rowOff>0</xdr:rowOff>
    </xdr:from>
    <xdr:ext cx="2076450" cy="2076450"/>
    <xdr:pic>
      <xdr:nvPicPr>
        <xdr:cNvPr id="0" name="image88.pn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260</xdr:row>
      <xdr:rowOff>0</xdr:rowOff>
    </xdr:from>
    <xdr:ext cx="638175" cy="381000"/>
    <xdr:pic>
      <xdr:nvPicPr>
        <xdr:cNvPr id="0" name="image87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263</xdr:row>
      <xdr:rowOff>0</xdr:rowOff>
    </xdr:from>
    <xdr:ext cx="190500" cy="190500"/>
    <xdr:pic>
      <xdr:nvPicPr>
        <xdr:cNvPr id="0" name="image79.pn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264</xdr:row>
      <xdr:rowOff>0</xdr:rowOff>
    </xdr:from>
    <xdr:ext cx="209550" cy="190500"/>
    <xdr:pic>
      <xdr:nvPicPr>
        <xdr:cNvPr id="0" name="image83.pn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265</xdr:row>
      <xdr:rowOff>0</xdr:rowOff>
    </xdr:from>
    <xdr:ext cx="209550" cy="190500"/>
    <xdr:pic>
      <xdr:nvPicPr>
        <xdr:cNvPr id="0" name="image95.pn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266</xdr:row>
      <xdr:rowOff>0</xdr:rowOff>
    </xdr:from>
    <xdr:ext cx="190500" cy="190500"/>
    <xdr:pic>
      <xdr:nvPicPr>
        <xdr:cNvPr id="0" name="image97.pn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267</xdr:row>
      <xdr:rowOff>0</xdr:rowOff>
    </xdr:from>
    <xdr:ext cx="190500" cy="190500"/>
    <xdr:pic>
      <xdr:nvPicPr>
        <xdr:cNvPr id="0" name="image77.jp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268</xdr:row>
      <xdr:rowOff>0</xdr:rowOff>
    </xdr:from>
    <xdr:ext cx="190500" cy="190500"/>
    <xdr:pic>
      <xdr:nvPicPr>
        <xdr:cNvPr id="0" name="image89.pn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269</xdr:row>
      <xdr:rowOff>0</xdr:rowOff>
    </xdr:from>
    <xdr:ext cx="247650" cy="190500"/>
    <xdr:pic>
      <xdr:nvPicPr>
        <xdr:cNvPr id="0" name="image84.jp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270</xdr:row>
      <xdr:rowOff>0</xdr:rowOff>
    </xdr:from>
    <xdr:ext cx="190500" cy="190500"/>
    <xdr:pic>
      <xdr:nvPicPr>
        <xdr:cNvPr id="0" name="image86.jp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271</xdr:row>
      <xdr:rowOff>0</xdr:rowOff>
    </xdr:from>
    <xdr:ext cx="190500" cy="190500"/>
    <xdr:pic>
      <xdr:nvPicPr>
        <xdr:cNvPr id="0" name="image102.pn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272</xdr:row>
      <xdr:rowOff>0</xdr:rowOff>
    </xdr:from>
    <xdr:ext cx="190500" cy="190500"/>
    <xdr:pic>
      <xdr:nvPicPr>
        <xdr:cNvPr id="0" name="image93.pn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273</xdr:row>
      <xdr:rowOff>0</xdr:rowOff>
    </xdr:from>
    <xdr:ext cx="190500" cy="190500"/>
    <xdr:pic>
      <xdr:nvPicPr>
        <xdr:cNvPr id="0" name="image92.pn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274</xdr:row>
      <xdr:rowOff>0</xdr:rowOff>
    </xdr:from>
    <xdr:ext cx="1666875" cy="3276600"/>
    <xdr:pic>
      <xdr:nvPicPr>
        <xdr:cNvPr id="0" name="image82.pn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276</xdr:row>
      <xdr:rowOff>0</xdr:rowOff>
    </xdr:from>
    <xdr:ext cx="3867150" cy="1609725"/>
    <xdr:pic>
      <xdr:nvPicPr>
        <xdr:cNvPr id="0" name="image91.jp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280</xdr:row>
      <xdr:rowOff>0</xdr:rowOff>
    </xdr:from>
    <xdr:ext cx="3276600" cy="3276600"/>
    <xdr:pic>
      <xdr:nvPicPr>
        <xdr:cNvPr id="0" name="image94.jpg" title="Изображение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281</xdr:row>
      <xdr:rowOff>0</xdr:rowOff>
    </xdr:from>
    <xdr:ext cx="2971800" cy="3276600"/>
    <xdr:pic>
      <xdr:nvPicPr>
        <xdr:cNvPr id="0" name="image100.pn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282</xdr:row>
      <xdr:rowOff>0</xdr:rowOff>
    </xdr:from>
    <xdr:ext cx="3867150" cy="1171575"/>
    <xdr:pic>
      <xdr:nvPicPr>
        <xdr:cNvPr id="0" name="image99.pn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283</xdr:row>
      <xdr:rowOff>0</xdr:rowOff>
    </xdr:from>
    <xdr:ext cx="2971800" cy="3276600"/>
    <xdr:pic>
      <xdr:nvPicPr>
        <xdr:cNvPr id="0" name="image103.pn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284</xdr:row>
      <xdr:rowOff>0</xdr:rowOff>
    </xdr:from>
    <xdr:ext cx="3276600" cy="3276600"/>
    <xdr:pic>
      <xdr:nvPicPr>
        <xdr:cNvPr id="0" name="image98.png" title="Изображение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289</xdr:row>
      <xdr:rowOff>0</xdr:rowOff>
    </xdr:from>
    <xdr:ext cx="2162175" cy="2162175"/>
    <xdr:pic>
      <xdr:nvPicPr>
        <xdr:cNvPr id="0" name="image101.png" title="Изображение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290</xdr:row>
      <xdr:rowOff>0</xdr:rowOff>
    </xdr:from>
    <xdr:ext cx="2619375" cy="2162175"/>
    <xdr:pic>
      <xdr:nvPicPr>
        <xdr:cNvPr id="0" name="image112.png" title="Изображение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291</xdr:row>
      <xdr:rowOff>0</xdr:rowOff>
    </xdr:from>
    <xdr:ext cx="2619375" cy="2162175"/>
    <xdr:pic>
      <xdr:nvPicPr>
        <xdr:cNvPr id="0" name="image111.png" title="Изображение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292</xdr:row>
      <xdr:rowOff>0</xdr:rowOff>
    </xdr:from>
    <xdr:ext cx="2619375" cy="2162175"/>
    <xdr:pic>
      <xdr:nvPicPr>
        <xdr:cNvPr id="0" name="image109.png" title="Изображение"/>
        <xdr:cNvPicPr preferRelativeResize="0"/>
      </xdr:nvPicPr>
      <xdr:blipFill>
        <a:blip cstate="print" r:embed="rId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293</xdr:row>
      <xdr:rowOff>0</xdr:rowOff>
    </xdr:from>
    <xdr:ext cx="2628900" cy="2162175"/>
    <xdr:pic>
      <xdr:nvPicPr>
        <xdr:cNvPr id="0" name="image110.png" title="Изображение"/>
        <xdr:cNvPicPr preferRelativeResize="0"/>
      </xdr:nvPicPr>
      <xdr:blipFill>
        <a:blip cstate="print" r:embed="rId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294</xdr:row>
      <xdr:rowOff>0</xdr:rowOff>
    </xdr:from>
    <xdr:ext cx="2609850" cy="2162175"/>
    <xdr:pic>
      <xdr:nvPicPr>
        <xdr:cNvPr id="0" name="image105.png" title="Изображение"/>
        <xdr:cNvPicPr preferRelativeResize="0"/>
      </xdr:nvPicPr>
      <xdr:blipFill>
        <a:blip cstate="print" r:embed="rId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295</xdr:row>
      <xdr:rowOff>0</xdr:rowOff>
    </xdr:from>
    <xdr:ext cx="2638425" cy="2162175"/>
    <xdr:pic>
      <xdr:nvPicPr>
        <xdr:cNvPr id="0" name="image143.png" title="Изображение"/>
        <xdr:cNvPicPr preferRelativeResize="0"/>
      </xdr:nvPicPr>
      <xdr:blipFill>
        <a:blip cstate="print" r:embed="rId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296</xdr:row>
      <xdr:rowOff>0</xdr:rowOff>
    </xdr:from>
    <xdr:ext cx="2486025" cy="2152650"/>
    <xdr:pic>
      <xdr:nvPicPr>
        <xdr:cNvPr id="0" name="image137.png" title="Изображение"/>
        <xdr:cNvPicPr preferRelativeResize="0"/>
      </xdr:nvPicPr>
      <xdr:blipFill>
        <a:blip cstate="print" r:embed="rId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297</xdr:row>
      <xdr:rowOff>0</xdr:rowOff>
    </xdr:from>
    <xdr:ext cx="2876550" cy="2162175"/>
    <xdr:pic>
      <xdr:nvPicPr>
        <xdr:cNvPr id="0" name="image123.png" title="Изображение"/>
        <xdr:cNvPicPr preferRelativeResize="0"/>
      </xdr:nvPicPr>
      <xdr:blipFill>
        <a:blip cstate="print" r:embed="rId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298</xdr:row>
      <xdr:rowOff>0</xdr:rowOff>
    </xdr:from>
    <xdr:ext cx="2619375" cy="2162175"/>
    <xdr:pic>
      <xdr:nvPicPr>
        <xdr:cNvPr id="0" name="image119.png" title="Изображение"/>
        <xdr:cNvPicPr preferRelativeResize="0"/>
      </xdr:nvPicPr>
      <xdr:blipFill>
        <a:blip cstate="print" r:embed="rId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299</xdr:row>
      <xdr:rowOff>0</xdr:rowOff>
    </xdr:from>
    <xdr:ext cx="2162175" cy="2162175"/>
    <xdr:pic>
      <xdr:nvPicPr>
        <xdr:cNvPr id="0" name="image107.png" title="Изображение"/>
        <xdr:cNvPicPr preferRelativeResize="0"/>
      </xdr:nvPicPr>
      <xdr:blipFill>
        <a:blip cstate="print" r:embed="rId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300</xdr:row>
      <xdr:rowOff>0</xdr:rowOff>
    </xdr:from>
    <xdr:ext cx="2619375" cy="2162175"/>
    <xdr:pic>
      <xdr:nvPicPr>
        <xdr:cNvPr id="0" name="image106.png" title="Изображение"/>
        <xdr:cNvPicPr preferRelativeResize="0"/>
      </xdr:nvPicPr>
      <xdr:blipFill>
        <a:blip cstate="print" r:embed="rId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301</xdr:row>
      <xdr:rowOff>0</xdr:rowOff>
    </xdr:from>
    <xdr:ext cx="2619375" cy="2152650"/>
    <xdr:pic>
      <xdr:nvPicPr>
        <xdr:cNvPr id="0" name="image155.png" title="Изображение"/>
        <xdr:cNvPicPr preferRelativeResize="0"/>
      </xdr:nvPicPr>
      <xdr:blipFill>
        <a:blip cstate="print" r:embed="rId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302</xdr:row>
      <xdr:rowOff>0</xdr:rowOff>
    </xdr:from>
    <xdr:ext cx="2619375" cy="2162175"/>
    <xdr:pic>
      <xdr:nvPicPr>
        <xdr:cNvPr id="0" name="image118.png" title="Изображение"/>
        <xdr:cNvPicPr preferRelativeResize="0"/>
      </xdr:nvPicPr>
      <xdr:blipFill>
        <a:blip cstate="print" r:embed="rId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303</xdr:row>
      <xdr:rowOff>0</xdr:rowOff>
    </xdr:from>
    <xdr:ext cx="2628900" cy="2162175"/>
    <xdr:pic>
      <xdr:nvPicPr>
        <xdr:cNvPr id="0" name="image148.png" title="Изображение"/>
        <xdr:cNvPicPr preferRelativeResize="0"/>
      </xdr:nvPicPr>
      <xdr:blipFill>
        <a:blip cstate="print" r:embed="rId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304</xdr:row>
      <xdr:rowOff>0</xdr:rowOff>
    </xdr:from>
    <xdr:ext cx="1619250" cy="2152650"/>
    <xdr:pic>
      <xdr:nvPicPr>
        <xdr:cNvPr id="0" name="image115.png" title="Изображение"/>
        <xdr:cNvPicPr preferRelativeResize="0"/>
      </xdr:nvPicPr>
      <xdr:blipFill>
        <a:blip cstate="print" r:embed="rId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305</xdr:row>
      <xdr:rowOff>0</xdr:rowOff>
    </xdr:from>
    <xdr:ext cx="2162175" cy="2162175"/>
    <xdr:pic>
      <xdr:nvPicPr>
        <xdr:cNvPr id="0" name="image135.png" title="Изображение"/>
        <xdr:cNvPicPr preferRelativeResize="0"/>
      </xdr:nvPicPr>
      <xdr:blipFill>
        <a:blip cstate="print" r:embed="rId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306</xdr:row>
      <xdr:rowOff>0</xdr:rowOff>
    </xdr:from>
    <xdr:ext cx="2162175" cy="2162175"/>
    <xdr:pic>
      <xdr:nvPicPr>
        <xdr:cNvPr id="0" name="image150.png" title="Изображение"/>
        <xdr:cNvPicPr preferRelativeResize="0"/>
      </xdr:nvPicPr>
      <xdr:blipFill>
        <a:blip cstate="print" r:embed="rId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307</xdr:row>
      <xdr:rowOff>0</xdr:rowOff>
    </xdr:from>
    <xdr:ext cx="2162175" cy="2162175"/>
    <xdr:pic>
      <xdr:nvPicPr>
        <xdr:cNvPr id="0" name="image144.png" title="Изображение"/>
        <xdr:cNvPicPr preferRelativeResize="0"/>
      </xdr:nvPicPr>
      <xdr:blipFill>
        <a:blip cstate="print" r:embed="rId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308</xdr:row>
      <xdr:rowOff>0</xdr:rowOff>
    </xdr:from>
    <xdr:ext cx="2162175" cy="2162175"/>
    <xdr:pic>
      <xdr:nvPicPr>
        <xdr:cNvPr id="0" name="image116.png" title="Изображение"/>
        <xdr:cNvPicPr preferRelativeResize="0"/>
      </xdr:nvPicPr>
      <xdr:blipFill>
        <a:blip cstate="print" r:embed="rId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309</xdr:row>
      <xdr:rowOff>0</xdr:rowOff>
    </xdr:from>
    <xdr:ext cx="2152650" cy="2152650"/>
    <xdr:pic>
      <xdr:nvPicPr>
        <xdr:cNvPr id="0" name="image122.png" title="Изображение"/>
        <xdr:cNvPicPr preferRelativeResize="0"/>
      </xdr:nvPicPr>
      <xdr:blipFill>
        <a:blip cstate="print" r:embed="rId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310</xdr:row>
      <xdr:rowOff>0</xdr:rowOff>
    </xdr:from>
    <xdr:ext cx="2162175" cy="2162175"/>
    <xdr:pic>
      <xdr:nvPicPr>
        <xdr:cNvPr id="0" name="image139.png" title="Изображение"/>
        <xdr:cNvPicPr preferRelativeResize="0"/>
      </xdr:nvPicPr>
      <xdr:blipFill>
        <a:blip cstate="print" r:embed="rId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311</xdr:row>
      <xdr:rowOff>0</xdr:rowOff>
    </xdr:from>
    <xdr:ext cx="2162175" cy="2162175"/>
    <xdr:pic>
      <xdr:nvPicPr>
        <xdr:cNvPr id="0" name="image113.png" title="Изображение"/>
        <xdr:cNvPicPr preferRelativeResize="0"/>
      </xdr:nvPicPr>
      <xdr:blipFill>
        <a:blip cstate="print" r:embed="rId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312</xdr:row>
      <xdr:rowOff>0</xdr:rowOff>
    </xdr:from>
    <xdr:ext cx="2162175" cy="2162175"/>
    <xdr:pic>
      <xdr:nvPicPr>
        <xdr:cNvPr id="0" name="image114.png" title="Изображение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313</xdr:row>
      <xdr:rowOff>0</xdr:rowOff>
    </xdr:from>
    <xdr:ext cx="2162175" cy="2162175"/>
    <xdr:pic>
      <xdr:nvPicPr>
        <xdr:cNvPr id="0" name="image114.png" title="Изображение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314</xdr:row>
      <xdr:rowOff>0</xdr:rowOff>
    </xdr:from>
    <xdr:ext cx="2162175" cy="2162175"/>
    <xdr:pic>
      <xdr:nvPicPr>
        <xdr:cNvPr id="0" name="image114.png" title="Изображение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315</xdr:row>
      <xdr:rowOff>0</xdr:rowOff>
    </xdr:from>
    <xdr:ext cx="2162175" cy="2162175"/>
    <xdr:pic>
      <xdr:nvPicPr>
        <xdr:cNvPr id="0" name="image113.png" title="Изображение"/>
        <xdr:cNvPicPr preferRelativeResize="0"/>
      </xdr:nvPicPr>
      <xdr:blipFill>
        <a:blip cstate="print" r:embed="rId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316</xdr:row>
      <xdr:rowOff>0</xdr:rowOff>
    </xdr:from>
    <xdr:ext cx="2562225" cy="2152650"/>
    <xdr:pic>
      <xdr:nvPicPr>
        <xdr:cNvPr id="0" name="image120.png"/>
        <xdr:cNvPicPr preferRelativeResize="0"/>
      </xdr:nvPicPr>
      <xdr:blipFill>
        <a:blip cstate="print" r:embed="rId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317</xdr:row>
      <xdr:rowOff>0</xdr:rowOff>
    </xdr:from>
    <xdr:ext cx="1238250" cy="2162175"/>
    <xdr:pic>
      <xdr:nvPicPr>
        <xdr:cNvPr id="0" name="image129.png"/>
        <xdr:cNvPicPr preferRelativeResize="0"/>
      </xdr:nvPicPr>
      <xdr:blipFill>
        <a:blip cstate="print" r:embed="rId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323</xdr:row>
      <xdr:rowOff>0</xdr:rowOff>
    </xdr:from>
    <xdr:ext cx="2667000" cy="2667000"/>
    <xdr:pic>
      <xdr:nvPicPr>
        <xdr:cNvPr id="0" name="image117.jpg"/>
        <xdr:cNvPicPr preferRelativeResize="0"/>
      </xdr:nvPicPr>
      <xdr:blipFill>
        <a:blip cstate="print" r:embed="rId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324</xdr:row>
      <xdr:rowOff>0</xdr:rowOff>
    </xdr:from>
    <xdr:ext cx="2667000" cy="2667000"/>
    <xdr:pic>
      <xdr:nvPicPr>
        <xdr:cNvPr id="0" name="image127.jpg"/>
        <xdr:cNvPicPr preferRelativeResize="0"/>
      </xdr:nvPicPr>
      <xdr:blipFill>
        <a:blip cstate="print" r:embed="rId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325</xdr:row>
      <xdr:rowOff>0</xdr:rowOff>
    </xdr:from>
    <xdr:ext cx="2667000" cy="2667000"/>
    <xdr:pic>
      <xdr:nvPicPr>
        <xdr:cNvPr id="0" name="image128.jpg"/>
        <xdr:cNvPicPr preferRelativeResize="0"/>
      </xdr:nvPicPr>
      <xdr:blipFill>
        <a:blip cstate="print" r:embed="rId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326</xdr:row>
      <xdr:rowOff>0</xdr:rowOff>
    </xdr:from>
    <xdr:ext cx="3333750" cy="2667000"/>
    <xdr:pic>
      <xdr:nvPicPr>
        <xdr:cNvPr id="0" name="image125.png" title="Изображение"/>
        <xdr:cNvPicPr preferRelativeResize="0"/>
      </xdr:nvPicPr>
      <xdr:blipFill>
        <a:blip cstate="print" r:embed="rId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327</xdr:row>
      <xdr:rowOff>0</xdr:rowOff>
    </xdr:from>
    <xdr:ext cx="2667000" cy="2667000"/>
    <xdr:pic>
      <xdr:nvPicPr>
        <xdr:cNvPr id="0" name="image121.jpg"/>
        <xdr:cNvPicPr preferRelativeResize="0"/>
      </xdr:nvPicPr>
      <xdr:blipFill>
        <a:blip cstate="print" r:embed="rId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328</xdr:row>
      <xdr:rowOff>0</xdr:rowOff>
    </xdr:from>
    <xdr:ext cx="2667000" cy="2667000"/>
    <xdr:pic>
      <xdr:nvPicPr>
        <xdr:cNvPr id="0" name="image124.jpg"/>
        <xdr:cNvPicPr preferRelativeResize="0"/>
      </xdr:nvPicPr>
      <xdr:blipFill>
        <a:blip cstate="print" r:embed="rId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329</xdr:row>
      <xdr:rowOff>0</xdr:rowOff>
    </xdr:from>
    <xdr:ext cx="2667000" cy="2667000"/>
    <xdr:pic>
      <xdr:nvPicPr>
        <xdr:cNvPr id="0" name="image132.jpg"/>
        <xdr:cNvPicPr preferRelativeResize="0"/>
      </xdr:nvPicPr>
      <xdr:blipFill>
        <a:blip cstate="print" r:embed="rId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330</xdr:row>
      <xdr:rowOff>0</xdr:rowOff>
    </xdr:from>
    <xdr:ext cx="2667000" cy="2667000"/>
    <xdr:pic>
      <xdr:nvPicPr>
        <xdr:cNvPr id="0" name="image126.jpg"/>
        <xdr:cNvPicPr preferRelativeResize="0"/>
      </xdr:nvPicPr>
      <xdr:blipFill>
        <a:blip cstate="print" r:embed="rId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331</xdr:row>
      <xdr:rowOff>0</xdr:rowOff>
    </xdr:from>
    <xdr:ext cx="2667000" cy="2667000"/>
    <xdr:pic>
      <xdr:nvPicPr>
        <xdr:cNvPr id="0" name="image131.jpg"/>
        <xdr:cNvPicPr preferRelativeResize="0"/>
      </xdr:nvPicPr>
      <xdr:blipFill>
        <a:blip cstate="print" r:embed="rId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332</xdr:row>
      <xdr:rowOff>0</xdr:rowOff>
    </xdr:from>
    <xdr:ext cx="2667000" cy="2667000"/>
    <xdr:pic>
      <xdr:nvPicPr>
        <xdr:cNvPr id="0" name="image133.png"/>
        <xdr:cNvPicPr preferRelativeResize="0"/>
      </xdr:nvPicPr>
      <xdr:blipFill>
        <a:blip cstate="print" r:embed="rId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333</xdr:row>
      <xdr:rowOff>0</xdr:rowOff>
    </xdr:from>
    <xdr:ext cx="2667000" cy="2667000"/>
    <xdr:pic>
      <xdr:nvPicPr>
        <xdr:cNvPr id="0" name="image130.png"/>
        <xdr:cNvPicPr preferRelativeResize="0"/>
      </xdr:nvPicPr>
      <xdr:blipFill>
        <a:blip cstate="print" r:embed="rId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334</xdr:row>
      <xdr:rowOff>0</xdr:rowOff>
    </xdr:from>
    <xdr:ext cx="2667000" cy="2667000"/>
    <xdr:pic>
      <xdr:nvPicPr>
        <xdr:cNvPr id="0" name="image138.png"/>
        <xdr:cNvPicPr preferRelativeResize="0"/>
      </xdr:nvPicPr>
      <xdr:blipFill>
        <a:blip cstate="print" r:embed="rId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335</xdr:row>
      <xdr:rowOff>0</xdr:rowOff>
    </xdr:from>
    <xdr:ext cx="2667000" cy="2667000"/>
    <xdr:pic>
      <xdr:nvPicPr>
        <xdr:cNvPr id="0" name="image134.png"/>
        <xdr:cNvPicPr preferRelativeResize="0"/>
      </xdr:nvPicPr>
      <xdr:blipFill>
        <a:blip cstate="print" r:embed="rId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336</xdr:row>
      <xdr:rowOff>0</xdr:rowOff>
    </xdr:from>
    <xdr:ext cx="2667000" cy="2667000"/>
    <xdr:pic>
      <xdr:nvPicPr>
        <xdr:cNvPr id="0" name="image141.png"/>
        <xdr:cNvPicPr preferRelativeResize="0"/>
      </xdr:nvPicPr>
      <xdr:blipFill>
        <a:blip cstate="print" r:embed="rId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337</xdr:row>
      <xdr:rowOff>0</xdr:rowOff>
    </xdr:from>
    <xdr:ext cx="2667000" cy="2667000"/>
    <xdr:pic>
      <xdr:nvPicPr>
        <xdr:cNvPr id="0" name="image136.png"/>
        <xdr:cNvPicPr preferRelativeResize="0"/>
      </xdr:nvPicPr>
      <xdr:blipFill>
        <a:blip cstate="print" r:embed="rId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338</xdr:row>
      <xdr:rowOff>0</xdr:rowOff>
    </xdr:from>
    <xdr:ext cx="2667000" cy="2667000"/>
    <xdr:pic>
      <xdr:nvPicPr>
        <xdr:cNvPr id="0" name="image142.png"/>
        <xdr:cNvPicPr preferRelativeResize="0"/>
      </xdr:nvPicPr>
      <xdr:blipFill>
        <a:blip cstate="print" r:embed="rId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339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340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341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342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343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344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345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346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347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348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349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350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351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352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353</xdr:row>
      <xdr:rowOff>0</xdr:rowOff>
    </xdr:from>
    <xdr:ext cx="2667000" cy="2667000"/>
    <xdr:pic>
      <xdr:nvPicPr>
        <xdr:cNvPr id="0" name="image14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358</xdr:row>
      <xdr:rowOff>0</xdr:rowOff>
    </xdr:from>
    <xdr:ext cx="3857625" cy="1562100"/>
    <xdr:pic>
      <xdr:nvPicPr>
        <xdr:cNvPr id="0" name="image158.png"/>
        <xdr:cNvPicPr preferRelativeResize="0"/>
      </xdr:nvPicPr>
      <xdr:blipFill>
        <a:blip cstate="print" r:embed="rId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362</xdr:row>
      <xdr:rowOff>0</xdr:rowOff>
    </xdr:from>
    <xdr:ext cx="3676650" cy="2781300"/>
    <xdr:pic>
      <xdr:nvPicPr>
        <xdr:cNvPr id="0" name="image145.png"/>
        <xdr:cNvPicPr preferRelativeResize="0"/>
      </xdr:nvPicPr>
      <xdr:blipFill>
        <a:blip cstate="print" r:embed="rId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363</xdr:row>
      <xdr:rowOff>0</xdr:rowOff>
    </xdr:from>
    <xdr:ext cx="3657600" cy="2781300"/>
    <xdr:pic>
      <xdr:nvPicPr>
        <xdr:cNvPr id="0" name="image149.png"/>
        <xdr:cNvPicPr preferRelativeResize="0"/>
      </xdr:nvPicPr>
      <xdr:blipFill>
        <a:blip cstate="print" r:embed="rId1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364</xdr:row>
      <xdr:rowOff>0</xdr:rowOff>
    </xdr:from>
    <xdr:ext cx="2924175" cy="2781300"/>
    <xdr:pic>
      <xdr:nvPicPr>
        <xdr:cNvPr id="0" name="image157.png"/>
        <xdr:cNvPicPr preferRelativeResize="0"/>
      </xdr:nvPicPr>
      <xdr:blipFill>
        <a:blip cstate="print" r:embed="rId1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365</xdr:row>
      <xdr:rowOff>0</xdr:rowOff>
    </xdr:from>
    <xdr:ext cx="1066800" cy="2781300"/>
    <xdr:pic>
      <xdr:nvPicPr>
        <xdr:cNvPr id="0" name="image152.png"/>
        <xdr:cNvPicPr preferRelativeResize="0"/>
      </xdr:nvPicPr>
      <xdr:blipFill>
        <a:blip cstate="print" r:embed="rId1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366</xdr:row>
      <xdr:rowOff>0</xdr:rowOff>
    </xdr:from>
    <xdr:ext cx="2886075" cy="2781300"/>
    <xdr:pic>
      <xdr:nvPicPr>
        <xdr:cNvPr id="0" name="image172.png"/>
        <xdr:cNvPicPr preferRelativeResize="0"/>
      </xdr:nvPicPr>
      <xdr:blipFill>
        <a:blip cstate="print" r:embed="rId1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367</xdr:row>
      <xdr:rowOff>0</xdr:rowOff>
    </xdr:from>
    <xdr:ext cx="2886075" cy="2781300"/>
    <xdr:pic>
      <xdr:nvPicPr>
        <xdr:cNvPr id="0" name="image172.png"/>
        <xdr:cNvPicPr preferRelativeResize="0"/>
      </xdr:nvPicPr>
      <xdr:blipFill>
        <a:blip cstate="print" r:embed="rId1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368</xdr:row>
      <xdr:rowOff>0</xdr:rowOff>
    </xdr:from>
    <xdr:ext cx="3086100" cy="2781300"/>
    <xdr:pic>
      <xdr:nvPicPr>
        <xdr:cNvPr id="0" name="image156.png"/>
        <xdr:cNvPicPr preferRelativeResize="0"/>
      </xdr:nvPicPr>
      <xdr:blipFill>
        <a:blip cstate="print" r:embed="rId1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369</xdr:row>
      <xdr:rowOff>0</xdr:rowOff>
    </xdr:from>
    <xdr:ext cx="3086100" cy="2781300"/>
    <xdr:pic>
      <xdr:nvPicPr>
        <xdr:cNvPr id="0" name="image156.png"/>
        <xdr:cNvPicPr preferRelativeResize="0"/>
      </xdr:nvPicPr>
      <xdr:blipFill>
        <a:blip cstate="print" r:embed="rId1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370</xdr:row>
      <xdr:rowOff>0</xdr:rowOff>
    </xdr:from>
    <xdr:ext cx="2781300" cy="2781300"/>
    <xdr:pic>
      <xdr:nvPicPr>
        <xdr:cNvPr id="0" name="image165.jpg"/>
        <xdr:cNvPicPr preferRelativeResize="0"/>
      </xdr:nvPicPr>
      <xdr:blipFill>
        <a:blip cstate="print" r:embed="rId1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371</xdr:row>
      <xdr:rowOff>0</xdr:rowOff>
    </xdr:from>
    <xdr:ext cx="3867150" cy="2343150"/>
    <xdr:pic>
      <xdr:nvPicPr>
        <xdr:cNvPr id="0" name="image153.png"/>
        <xdr:cNvPicPr preferRelativeResize="0"/>
      </xdr:nvPicPr>
      <xdr:blipFill>
        <a:blip cstate="print" r:embed="rId1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372</xdr:row>
      <xdr:rowOff>0</xdr:rowOff>
    </xdr:from>
    <xdr:ext cx="1895475" cy="2781300"/>
    <xdr:pic>
      <xdr:nvPicPr>
        <xdr:cNvPr id="0" name="image154.png"/>
        <xdr:cNvPicPr preferRelativeResize="0"/>
      </xdr:nvPicPr>
      <xdr:blipFill>
        <a:blip cstate="print" r:embed="rId1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373</xdr:row>
      <xdr:rowOff>0</xdr:rowOff>
    </xdr:from>
    <xdr:ext cx="3867150" cy="1981200"/>
    <xdr:pic>
      <xdr:nvPicPr>
        <xdr:cNvPr id="0" name="image147.png"/>
        <xdr:cNvPicPr preferRelativeResize="0"/>
      </xdr:nvPicPr>
      <xdr:blipFill>
        <a:blip cstate="print" r:embed="rId1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374</xdr:row>
      <xdr:rowOff>0</xdr:rowOff>
    </xdr:from>
    <xdr:ext cx="3867150" cy="2562225"/>
    <xdr:pic>
      <xdr:nvPicPr>
        <xdr:cNvPr id="0" name="image146.png"/>
        <xdr:cNvPicPr preferRelativeResize="0"/>
      </xdr:nvPicPr>
      <xdr:blipFill>
        <a:blip cstate="print" r:embed="rId1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375</xdr:row>
      <xdr:rowOff>0</xdr:rowOff>
    </xdr:from>
    <xdr:ext cx="3648075" cy="2781300"/>
    <xdr:pic>
      <xdr:nvPicPr>
        <xdr:cNvPr id="0" name="image159.png"/>
        <xdr:cNvPicPr preferRelativeResize="0"/>
      </xdr:nvPicPr>
      <xdr:blipFill>
        <a:blip cstate="print" r:embed="rId1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376</xdr:row>
      <xdr:rowOff>0</xdr:rowOff>
    </xdr:from>
    <xdr:ext cx="2809875" cy="2781300"/>
    <xdr:pic>
      <xdr:nvPicPr>
        <xdr:cNvPr id="0" name="image151.png"/>
        <xdr:cNvPicPr preferRelativeResize="0"/>
      </xdr:nvPicPr>
      <xdr:blipFill>
        <a:blip cstate="print" r:embed="rId1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377</xdr:row>
      <xdr:rowOff>0</xdr:rowOff>
    </xdr:from>
    <xdr:ext cx="3314700" cy="2781300"/>
    <xdr:pic>
      <xdr:nvPicPr>
        <xdr:cNvPr id="0" name="image168.png"/>
        <xdr:cNvPicPr preferRelativeResize="0"/>
      </xdr:nvPicPr>
      <xdr:blipFill>
        <a:blip cstate="print" r:embed="rId1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384</xdr:row>
      <xdr:rowOff>0</xdr:rowOff>
    </xdr:from>
    <xdr:ext cx="2971800" cy="2971800"/>
    <xdr:pic>
      <xdr:nvPicPr>
        <xdr:cNvPr id="0" name="image167.jpg"/>
        <xdr:cNvPicPr preferRelativeResize="0"/>
      </xdr:nvPicPr>
      <xdr:blipFill>
        <a:blip cstate="print" r:embed="rId1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385</xdr:row>
      <xdr:rowOff>0</xdr:rowOff>
    </xdr:from>
    <xdr:ext cx="2971800" cy="2971800"/>
    <xdr:pic>
      <xdr:nvPicPr>
        <xdr:cNvPr id="0" name="image163.jpg"/>
        <xdr:cNvPicPr preferRelativeResize="0"/>
      </xdr:nvPicPr>
      <xdr:blipFill>
        <a:blip cstate="print" r:embed="rId1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386</xdr:row>
      <xdr:rowOff>0</xdr:rowOff>
    </xdr:from>
    <xdr:ext cx="2971800" cy="2971800"/>
    <xdr:pic>
      <xdr:nvPicPr>
        <xdr:cNvPr id="0" name="image345.png"/>
        <xdr:cNvPicPr preferRelativeResize="0"/>
      </xdr:nvPicPr>
      <xdr:blipFill>
        <a:blip cstate="print" r:embed="rId1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387</xdr:row>
      <xdr:rowOff>0</xdr:rowOff>
    </xdr:from>
    <xdr:ext cx="2971800" cy="2971800"/>
    <xdr:pic>
      <xdr:nvPicPr>
        <xdr:cNvPr id="0" name="image161.jpg"/>
        <xdr:cNvPicPr preferRelativeResize="0"/>
      </xdr:nvPicPr>
      <xdr:blipFill>
        <a:blip cstate="print" r:embed="rId1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388</xdr:row>
      <xdr:rowOff>0</xdr:rowOff>
    </xdr:from>
    <xdr:ext cx="2971800" cy="2971800"/>
    <xdr:pic>
      <xdr:nvPicPr>
        <xdr:cNvPr id="0" name="image175.jpg" title="Изображение"/>
        <xdr:cNvPicPr preferRelativeResize="0"/>
      </xdr:nvPicPr>
      <xdr:blipFill>
        <a:blip cstate="print" r:embed="rId1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389</xdr:row>
      <xdr:rowOff>0</xdr:rowOff>
    </xdr:from>
    <xdr:ext cx="2971800" cy="2971800"/>
    <xdr:pic>
      <xdr:nvPicPr>
        <xdr:cNvPr id="0" name="image160.jpg"/>
        <xdr:cNvPicPr preferRelativeResize="0"/>
      </xdr:nvPicPr>
      <xdr:blipFill>
        <a:blip cstate="print" r:embed="rId1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390</xdr:row>
      <xdr:rowOff>0</xdr:rowOff>
    </xdr:from>
    <xdr:ext cx="2181225" cy="2971800"/>
    <xdr:pic>
      <xdr:nvPicPr>
        <xdr:cNvPr id="0" name="image193.png"/>
        <xdr:cNvPicPr preferRelativeResize="0"/>
      </xdr:nvPicPr>
      <xdr:blipFill>
        <a:blip cstate="print" r:embed="rId1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391</xdr:row>
      <xdr:rowOff>0</xdr:rowOff>
    </xdr:from>
    <xdr:ext cx="3867150" cy="1800225"/>
    <xdr:pic>
      <xdr:nvPicPr>
        <xdr:cNvPr id="0" name="image166.png" title="Изображение"/>
        <xdr:cNvPicPr preferRelativeResize="0"/>
      </xdr:nvPicPr>
      <xdr:blipFill>
        <a:blip cstate="print" r:embed="rId1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392</xdr:row>
      <xdr:rowOff>0</xdr:rowOff>
    </xdr:from>
    <xdr:ext cx="3867150" cy="1219200"/>
    <xdr:pic>
      <xdr:nvPicPr>
        <xdr:cNvPr id="0" name="image162.png"/>
        <xdr:cNvPicPr preferRelativeResize="0"/>
      </xdr:nvPicPr>
      <xdr:blipFill>
        <a:blip cstate="print" r:embed="rId1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393</xdr:row>
      <xdr:rowOff>0</xdr:rowOff>
    </xdr:from>
    <xdr:ext cx="2971800" cy="2971800"/>
    <xdr:pic>
      <xdr:nvPicPr>
        <xdr:cNvPr id="0" name="image164.jpg"/>
        <xdr:cNvPicPr preferRelativeResize="0"/>
      </xdr:nvPicPr>
      <xdr:blipFill>
        <a:blip cstate="print" r:embed="rId1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394</xdr:row>
      <xdr:rowOff>0</xdr:rowOff>
    </xdr:from>
    <xdr:ext cx="2971800" cy="2971800"/>
    <xdr:pic>
      <xdr:nvPicPr>
        <xdr:cNvPr id="0" name="image204.jpg"/>
        <xdr:cNvPicPr preferRelativeResize="0"/>
      </xdr:nvPicPr>
      <xdr:blipFill>
        <a:blip cstate="print" r:embed="rId1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395</xdr:row>
      <xdr:rowOff>0</xdr:rowOff>
    </xdr:from>
    <xdr:ext cx="2971800" cy="2971800"/>
    <xdr:pic>
      <xdr:nvPicPr>
        <xdr:cNvPr id="0" name="image176.jpg"/>
        <xdr:cNvPicPr preferRelativeResize="0"/>
      </xdr:nvPicPr>
      <xdr:blipFill>
        <a:blip cstate="print" r:embed="rId1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396</xdr:row>
      <xdr:rowOff>0</xdr:rowOff>
    </xdr:from>
    <xdr:ext cx="2971800" cy="2971800"/>
    <xdr:pic>
      <xdr:nvPicPr>
        <xdr:cNvPr id="0" name="image181.jpg"/>
        <xdr:cNvPicPr preferRelativeResize="0"/>
      </xdr:nvPicPr>
      <xdr:blipFill>
        <a:blip cstate="print" r:embed="rId1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397</xdr:row>
      <xdr:rowOff>0</xdr:rowOff>
    </xdr:from>
    <xdr:ext cx="2971800" cy="2971800"/>
    <xdr:pic>
      <xdr:nvPicPr>
        <xdr:cNvPr id="0" name="image345.png"/>
        <xdr:cNvPicPr preferRelativeResize="0"/>
      </xdr:nvPicPr>
      <xdr:blipFill>
        <a:blip cstate="print" r:embed="rId1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398</xdr:row>
      <xdr:rowOff>0</xdr:rowOff>
    </xdr:from>
    <xdr:ext cx="3133725" cy="2971800"/>
    <xdr:pic>
      <xdr:nvPicPr>
        <xdr:cNvPr id="0" name="image350.png"/>
        <xdr:cNvPicPr preferRelativeResize="0"/>
      </xdr:nvPicPr>
      <xdr:blipFill>
        <a:blip cstate="print" r:embed="rId1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399</xdr:row>
      <xdr:rowOff>0</xdr:rowOff>
    </xdr:from>
    <xdr:ext cx="2971800" cy="2971800"/>
    <xdr:pic>
      <xdr:nvPicPr>
        <xdr:cNvPr id="0" name="image180.png"/>
        <xdr:cNvPicPr preferRelativeResize="0"/>
      </xdr:nvPicPr>
      <xdr:blipFill>
        <a:blip cstate="print" r:embed="rId1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400</xdr:row>
      <xdr:rowOff>0</xdr:rowOff>
    </xdr:from>
    <xdr:ext cx="2971800" cy="2971800"/>
    <xdr:pic>
      <xdr:nvPicPr>
        <xdr:cNvPr id="0" name="image171.png"/>
        <xdr:cNvPicPr preferRelativeResize="0"/>
      </xdr:nvPicPr>
      <xdr:blipFill>
        <a:blip cstate="print" r:embed="rId1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401</xdr:row>
      <xdr:rowOff>0</xdr:rowOff>
    </xdr:from>
    <xdr:ext cx="2971800" cy="2971800"/>
    <xdr:pic>
      <xdr:nvPicPr>
        <xdr:cNvPr id="0" name="image169.png"/>
        <xdr:cNvPicPr preferRelativeResize="0"/>
      </xdr:nvPicPr>
      <xdr:blipFill>
        <a:blip cstate="print" r:embed="rId1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406</xdr:row>
      <xdr:rowOff>0</xdr:rowOff>
    </xdr:from>
    <xdr:ext cx="3867150" cy="2533650"/>
    <xdr:pic>
      <xdr:nvPicPr>
        <xdr:cNvPr id="0" name="image182.png"/>
        <xdr:cNvPicPr preferRelativeResize="0"/>
      </xdr:nvPicPr>
      <xdr:blipFill>
        <a:blip cstate="print" r:embed="rId1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407</xdr:row>
      <xdr:rowOff>0</xdr:rowOff>
    </xdr:from>
    <xdr:ext cx="3867150" cy="2724150"/>
    <xdr:pic>
      <xdr:nvPicPr>
        <xdr:cNvPr id="0" name="image174.png"/>
        <xdr:cNvPicPr preferRelativeResize="0"/>
      </xdr:nvPicPr>
      <xdr:blipFill>
        <a:blip cstate="print" r:embed="rId1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408</xdr:row>
      <xdr:rowOff>0</xdr:rowOff>
    </xdr:from>
    <xdr:ext cx="2324100" cy="2971800"/>
    <xdr:pic>
      <xdr:nvPicPr>
        <xdr:cNvPr id="0" name="image170.jpg"/>
        <xdr:cNvPicPr preferRelativeResize="0"/>
      </xdr:nvPicPr>
      <xdr:blipFill>
        <a:blip cstate="print" r:embed="rId1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409</xdr:row>
      <xdr:rowOff>0</xdr:rowOff>
    </xdr:from>
    <xdr:ext cx="1390650" cy="2971800"/>
    <xdr:pic>
      <xdr:nvPicPr>
        <xdr:cNvPr id="0" name="image184.png"/>
        <xdr:cNvPicPr preferRelativeResize="0"/>
      </xdr:nvPicPr>
      <xdr:blipFill>
        <a:blip cstate="print" r:embed="rId1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410</xdr:row>
      <xdr:rowOff>0</xdr:rowOff>
    </xdr:from>
    <xdr:ext cx="3657600" cy="2971800"/>
    <xdr:pic>
      <xdr:nvPicPr>
        <xdr:cNvPr id="0" name="image177.png"/>
        <xdr:cNvPicPr preferRelativeResize="0"/>
      </xdr:nvPicPr>
      <xdr:blipFill>
        <a:blip cstate="print" r:embed="rId1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411</xdr:row>
      <xdr:rowOff>0</xdr:rowOff>
    </xdr:from>
    <xdr:ext cx="3867150" cy="2800350"/>
    <xdr:pic>
      <xdr:nvPicPr>
        <xdr:cNvPr id="0" name="image179.png"/>
        <xdr:cNvPicPr preferRelativeResize="0"/>
      </xdr:nvPicPr>
      <xdr:blipFill>
        <a:blip cstate="print" r:embed="rId1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412</xdr:row>
      <xdr:rowOff>0</xdr:rowOff>
    </xdr:from>
    <xdr:ext cx="3857625" cy="2886075"/>
    <xdr:pic>
      <xdr:nvPicPr>
        <xdr:cNvPr id="0" name="image178.png"/>
        <xdr:cNvPicPr preferRelativeResize="0"/>
      </xdr:nvPicPr>
      <xdr:blipFill>
        <a:blip cstate="print" r:embed="rId1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413</xdr:row>
      <xdr:rowOff>0</xdr:rowOff>
    </xdr:from>
    <xdr:ext cx="1876425" cy="2971800"/>
    <xdr:pic>
      <xdr:nvPicPr>
        <xdr:cNvPr id="0" name="image173.png"/>
        <xdr:cNvPicPr preferRelativeResize="0"/>
      </xdr:nvPicPr>
      <xdr:blipFill>
        <a:blip cstate="print" r:embed="rId1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419</xdr:row>
      <xdr:rowOff>0</xdr:rowOff>
    </xdr:from>
    <xdr:ext cx="2981325" cy="2971800"/>
    <xdr:pic>
      <xdr:nvPicPr>
        <xdr:cNvPr id="0" name="image264.png" title="Изображение"/>
        <xdr:cNvPicPr preferRelativeResize="0"/>
      </xdr:nvPicPr>
      <xdr:blipFill>
        <a:blip cstate="print" r:embed="rId1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420</xdr:row>
      <xdr:rowOff>0</xdr:rowOff>
    </xdr:from>
    <xdr:ext cx="3867150" cy="2933700"/>
    <xdr:pic>
      <xdr:nvPicPr>
        <xdr:cNvPr id="0" name="image186.jpg"/>
        <xdr:cNvPicPr preferRelativeResize="0"/>
      </xdr:nvPicPr>
      <xdr:blipFill>
        <a:blip cstate="print" r:embed="rId1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421</xdr:row>
      <xdr:rowOff>0</xdr:rowOff>
    </xdr:from>
    <xdr:ext cx="2914650" cy="2971800"/>
    <xdr:pic>
      <xdr:nvPicPr>
        <xdr:cNvPr id="0" name="image200.png" title="Изображение"/>
        <xdr:cNvPicPr preferRelativeResize="0"/>
      </xdr:nvPicPr>
      <xdr:blipFill>
        <a:blip cstate="print" r:embed="rId1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422</xdr:row>
      <xdr:rowOff>0</xdr:rowOff>
    </xdr:from>
    <xdr:ext cx="3867150" cy="2933700"/>
    <xdr:pic>
      <xdr:nvPicPr>
        <xdr:cNvPr id="0" name="image221.png" title="Изображение"/>
        <xdr:cNvPicPr preferRelativeResize="0"/>
      </xdr:nvPicPr>
      <xdr:blipFill>
        <a:blip cstate="print" r:embed="rId1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423</xdr:row>
      <xdr:rowOff>0</xdr:rowOff>
    </xdr:from>
    <xdr:ext cx="3867150" cy="2819400"/>
    <xdr:pic>
      <xdr:nvPicPr>
        <xdr:cNvPr id="0" name="image196.jpg"/>
        <xdr:cNvPicPr preferRelativeResize="0"/>
      </xdr:nvPicPr>
      <xdr:blipFill>
        <a:blip cstate="print" r:embed="rId1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424</xdr:row>
      <xdr:rowOff>0</xdr:rowOff>
    </xdr:from>
    <xdr:ext cx="3867150" cy="2343150"/>
    <xdr:pic>
      <xdr:nvPicPr>
        <xdr:cNvPr id="0" name="image191.jpg"/>
        <xdr:cNvPicPr preferRelativeResize="0"/>
      </xdr:nvPicPr>
      <xdr:blipFill>
        <a:blip cstate="print" r:embed="rId1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425</xdr:row>
      <xdr:rowOff>0</xdr:rowOff>
    </xdr:from>
    <xdr:ext cx="3867150" cy="2343150"/>
    <xdr:pic>
      <xdr:nvPicPr>
        <xdr:cNvPr id="0" name="image191.jpg"/>
        <xdr:cNvPicPr preferRelativeResize="0"/>
      </xdr:nvPicPr>
      <xdr:blipFill>
        <a:blip cstate="print" r:embed="rId1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426</xdr:row>
      <xdr:rowOff>0</xdr:rowOff>
    </xdr:from>
    <xdr:ext cx="3867150" cy="2238375"/>
    <xdr:pic>
      <xdr:nvPicPr>
        <xdr:cNvPr id="0" name="image194.jpg"/>
        <xdr:cNvPicPr preferRelativeResize="0"/>
      </xdr:nvPicPr>
      <xdr:blipFill>
        <a:blip cstate="print" r:embed="rId1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431</xdr:row>
      <xdr:rowOff>0</xdr:rowOff>
    </xdr:from>
    <xdr:ext cx="3448050" cy="1314450"/>
    <xdr:pic>
      <xdr:nvPicPr>
        <xdr:cNvPr id="0" name="image185.png" title="Изображение"/>
        <xdr:cNvPicPr preferRelativeResize="0"/>
      </xdr:nvPicPr>
      <xdr:blipFill>
        <a:blip cstate="print" r:embed="rId1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432</xdr:row>
      <xdr:rowOff>0</xdr:rowOff>
    </xdr:from>
    <xdr:ext cx="1943100" cy="1314450"/>
    <xdr:pic>
      <xdr:nvPicPr>
        <xdr:cNvPr id="0" name="image190.jpg"/>
        <xdr:cNvPicPr preferRelativeResize="0"/>
      </xdr:nvPicPr>
      <xdr:blipFill>
        <a:blip cstate="print" r:embed="rId1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433</xdr:row>
      <xdr:rowOff>0</xdr:rowOff>
    </xdr:from>
    <xdr:ext cx="2419350" cy="1314450"/>
    <xdr:pic>
      <xdr:nvPicPr>
        <xdr:cNvPr id="0" name="image192.jpg"/>
        <xdr:cNvPicPr preferRelativeResize="0"/>
      </xdr:nvPicPr>
      <xdr:blipFill>
        <a:blip cstate="print" r:embed="rId1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434</xdr:row>
      <xdr:rowOff>0</xdr:rowOff>
    </xdr:from>
    <xdr:ext cx="2190750" cy="1314450"/>
    <xdr:pic>
      <xdr:nvPicPr>
        <xdr:cNvPr id="0" name="image183.jpg"/>
        <xdr:cNvPicPr preferRelativeResize="0"/>
      </xdr:nvPicPr>
      <xdr:blipFill>
        <a:blip cstate="print" r:embed="rId1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435</xdr:row>
      <xdr:rowOff>0</xdr:rowOff>
    </xdr:from>
    <xdr:ext cx="2276475" cy="1314450"/>
    <xdr:pic>
      <xdr:nvPicPr>
        <xdr:cNvPr id="0" name="image207.jpg"/>
        <xdr:cNvPicPr preferRelativeResize="0"/>
      </xdr:nvPicPr>
      <xdr:blipFill>
        <a:blip cstate="print" r:embed="rId2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436</xdr:row>
      <xdr:rowOff>0</xdr:rowOff>
    </xdr:from>
    <xdr:ext cx="2124075" cy="1314450"/>
    <xdr:pic>
      <xdr:nvPicPr>
        <xdr:cNvPr id="0" name="image197.jpg"/>
        <xdr:cNvPicPr preferRelativeResize="0"/>
      </xdr:nvPicPr>
      <xdr:blipFill>
        <a:blip cstate="print" r:embed="rId2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437</xdr:row>
      <xdr:rowOff>0</xdr:rowOff>
    </xdr:from>
    <xdr:ext cx="2028825" cy="1314450"/>
    <xdr:pic>
      <xdr:nvPicPr>
        <xdr:cNvPr id="0" name="image188.jpg"/>
        <xdr:cNvPicPr preferRelativeResize="0"/>
      </xdr:nvPicPr>
      <xdr:blipFill>
        <a:blip cstate="print" r:embed="rId2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438</xdr:row>
      <xdr:rowOff>0</xdr:rowOff>
    </xdr:from>
    <xdr:ext cx="2114550" cy="1314450"/>
    <xdr:pic>
      <xdr:nvPicPr>
        <xdr:cNvPr id="0" name="image195.jpg"/>
        <xdr:cNvPicPr preferRelativeResize="0"/>
      </xdr:nvPicPr>
      <xdr:blipFill>
        <a:blip cstate="print" r:embed="rId2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439</xdr:row>
      <xdr:rowOff>0</xdr:rowOff>
    </xdr:from>
    <xdr:ext cx="2143125" cy="1314450"/>
    <xdr:pic>
      <xdr:nvPicPr>
        <xdr:cNvPr id="0" name="image187.jpg"/>
        <xdr:cNvPicPr preferRelativeResize="0"/>
      </xdr:nvPicPr>
      <xdr:blipFill>
        <a:blip cstate="print" r:embed="rId2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440</xdr:row>
      <xdr:rowOff>0</xdr:rowOff>
    </xdr:from>
    <xdr:ext cx="2447925" cy="1314450"/>
    <xdr:pic>
      <xdr:nvPicPr>
        <xdr:cNvPr id="0" name="image189.jpg"/>
        <xdr:cNvPicPr preferRelativeResize="0"/>
      </xdr:nvPicPr>
      <xdr:blipFill>
        <a:blip cstate="print" r:embed="rId2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441</xdr:row>
      <xdr:rowOff>0</xdr:rowOff>
    </xdr:from>
    <xdr:ext cx="2066925" cy="1314450"/>
    <xdr:pic>
      <xdr:nvPicPr>
        <xdr:cNvPr id="0" name="image218.jpg"/>
        <xdr:cNvPicPr preferRelativeResize="0"/>
      </xdr:nvPicPr>
      <xdr:blipFill>
        <a:blip cstate="print" r:embed="rId2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442</xdr:row>
      <xdr:rowOff>0</xdr:rowOff>
    </xdr:from>
    <xdr:ext cx="2171700" cy="1314450"/>
    <xdr:pic>
      <xdr:nvPicPr>
        <xdr:cNvPr id="0" name="image198.jpg"/>
        <xdr:cNvPicPr preferRelativeResize="0"/>
      </xdr:nvPicPr>
      <xdr:blipFill>
        <a:blip cstate="print" r:embed="rId2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443</xdr:row>
      <xdr:rowOff>0</xdr:rowOff>
    </xdr:from>
    <xdr:ext cx="1990725" cy="1314450"/>
    <xdr:pic>
      <xdr:nvPicPr>
        <xdr:cNvPr id="0" name="image199.jpg"/>
        <xdr:cNvPicPr preferRelativeResize="0"/>
      </xdr:nvPicPr>
      <xdr:blipFill>
        <a:blip cstate="print" r:embed="rId2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444</xdr:row>
      <xdr:rowOff>0</xdr:rowOff>
    </xdr:from>
    <xdr:ext cx="2257425" cy="1314450"/>
    <xdr:pic>
      <xdr:nvPicPr>
        <xdr:cNvPr id="0" name="image214.jpg"/>
        <xdr:cNvPicPr preferRelativeResize="0"/>
      </xdr:nvPicPr>
      <xdr:blipFill>
        <a:blip cstate="print" r:embed="rId2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445</xdr:row>
      <xdr:rowOff>0</xdr:rowOff>
    </xdr:from>
    <xdr:ext cx="1981200" cy="1314450"/>
    <xdr:pic>
      <xdr:nvPicPr>
        <xdr:cNvPr id="0" name="image208.jpg"/>
        <xdr:cNvPicPr preferRelativeResize="0"/>
      </xdr:nvPicPr>
      <xdr:blipFill>
        <a:blip cstate="print" r:embed="rId2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446</xdr:row>
      <xdr:rowOff>0</xdr:rowOff>
    </xdr:from>
    <xdr:ext cx="1800225" cy="1314450"/>
    <xdr:pic>
      <xdr:nvPicPr>
        <xdr:cNvPr id="0" name="image205.jpg"/>
        <xdr:cNvPicPr preferRelativeResize="0"/>
      </xdr:nvPicPr>
      <xdr:blipFill>
        <a:blip cstate="print" r:embed="rId2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447</xdr:row>
      <xdr:rowOff>0</xdr:rowOff>
    </xdr:from>
    <xdr:ext cx="1847850" cy="1314450"/>
    <xdr:pic>
      <xdr:nvPicPr>
        <xdr:cNvPr id="0" name="image223.jpg"/>
        <xdr:cNvPicPr preferRelativeResize="0"/>
      </xdr:nvPicPr>
      <xdr:blipFill>
        <a:blip cstate="print" r:embed="rId2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448</xdr:row>
      <xdr:rowOff>0</xdr:rowOff>
    </xdr:from>
    <xdr:ext cx="2066925" cy="1314450"/>
    <xdr:pic>
      <xdr:nvPicPr>
        <xdr:cNvPr id="0" name="image211.jpg"/>
        <xdr:cNvPicPr preferRelativeResize="0"/>
      </xdr:nvPicPr>
      <xdr:blipFill>
        <a:blip cstate="print" r:embed="rId2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449</xdr:row>
      <xdr:rowOff>0</xdr:rowOff>
    </xdr:from>
    <xdr:ext cx="1962150" cy="1314450"/>
    <xdr:pic>
      <xdr:nvPicPr>
        <xdr:cNvPr id="0" name="image206.jpg"/>
        <xdr:cNvPicPr preferRelativeResize="0"/>
      </xdr:nvPicPr>
      <xdr:blipFill>
        <a:blip cstate="print" r:embed="rId2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450</xdr:row>
      <xdr:rowOff>0</xdr:rowOff>
    </xdr:from>
    <xdr:ext cx="2000250" cy="1314450"/>
    <xdr:pic>
      <xdr:nvPicPr>
        <xdr:cNvPr id="0" name="image215.jpg"/>
        <xdr:cNvPicPr preferRelativeResize="0"/>
      </xdr:nvPicPr>
      <xdr:blipFill>
        <a:blip cstate="print" r:embed="rId2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451</xdr:row>
      <xdr:rowOff>0</xdr:rowOff>
    </xdr:from>
    <xdr:ext cx="2095500" cy="1314450"/>
    <xdr:pic>
      <xdr:nvPicPr>
        <xdr:cNvPr id="0" name="image203.jpg"/>
        <xdr:cNvPicPr preferRelativeResize="0"/>
      </xdr:nvPicPr>
      <xdr:blipFill>
        <a:blip cstate="print" r:embed="rId2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452</xdr:row>
      <xdr:rowOff>0</xdr:rowOff>
    </xdr:from>
    <xdr:ext cx="1933575" cy="1314450"/>
    <xdr:pic>
      <xdr:nvPicPr>
        <xdr:cNvPr id="0" name="image216.jpg"/>
        <xdr:cNvPicPr preferRelativeResize="0"/>
      </xdr:nvPicPr>
      <xdr:blipFill>
        <a:blip cstate="print" r:embed="rId2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453</xdr:row>
      <xdr:rowOff>0</xdr:rowOff>
    </xdr:from>
    <xdr:ext cx="1943100" cy="1314450"/>
    <xdr:pic>
      <xdr:nvPicPr>
        <xdr:cNvPr id="0" name="image209.jpg"/>
        <xdr:cNvPicPr preferRelativeResize="0"/>
      </xdr:nvPicPr>
      <xdr:blipFill>
        <a:blip cstate="print" r:embed="rId2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454</xdr:row>
      <xdr:rowOff>0</xdr:rowOff>
    </xdr:from>
    <xdr:ext cx="2238375" cy="1314450"/>
    <xdr:pic>
      <xdr:nvPicPr>
        <xdr:cNvPr id="0" name="image210.jpg"/>
        <xdr:cNvPicPr preferRelativeResize="0"/>
      </xdr:nvPicPr>
      <xdr:blipFill>
        <a:blip cstate="print" r:embed="rId2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455</xdr:row>
      <xdr:rowOff>0</xdr:rowOff>
    </xdr:from>
    <xdr:ext cx="2085975" cy="1314450"/>
    <xdr:pic>
      <xdr:nvPicPr>
        <xdr:cNvPr id="0" name="image201.jpg"/>
        <xdr:cNvPicPr preferRelativeResize="0"/>
      </xdr:nvPicPr>
      <xdr:blipFill>
        <a:blip cstate="print" r:embed="rId2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456</xdr:row>
      <xdr:rowOff>0</xdr:rowOff>
    </xdr:from>
    <xdr:ext cx="2066925" cy="1314450"/>
    <xdr:pic>
      <xdr:nvPicPr>
        <xdr:cNvPr id="0" name="image202.jpg"/>
        <xdr:cNvPicPr preferRelativeResize="0"/>
      </xdr:nvPicPr>
      <xdr:blipFill>
        <a:blip cstate="print" r:embed="rId2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457</xdr:row>
      <xdr:rowOff>0</xdr:rowOff>
    </xdr:from>
    <xdr:ext cx="1704975" cy="1314450"/>
    <xdr:pic>
      <xdr:nvPicPr>
        <xdr:cNvPr id="0" name="image212.jpg"/>
        <xdr:cNvPicPr preferRelativeResize="0"/>
      </xdr:nvPicPr>
      <xdr:blipFill>
        <a:blip cstate="print" r:embed="rId2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458</xdr:row>
      <xdr:rowOff>0</xdr:rowOff>
    </xdr:from>
    <xdr:ext cx="2181225" cy="1314450"/>
    <xdr:pic>
      <xdr:nvPicPr>
        <xdr:cNvPr id="0" name="image219.jpg"/>
        <xdr:cNvPicPr preferRelativeResize="0"/>
      </xdr:nvPicPr>
      <xdr:blipFill>
        <a:blip cstate="print" r:embed="rId2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459</xdr:row>
      <xdr:rowOff>0</xdr:rowOff>
    </xdr:from>
    <xdr:ext cx="1981200" cy="1314450"/>
    <xdr:pic>
      <xdr:nvPicPr>
        <xdr:cNvPr id="0" name="image227.jpg"/>
        <xdr:cNvPicPr preferRelativeResize="0"/>
      </xdr:nvPicPr>
      <xdr:blipFill>
        <a:blip cstate="print" r:embed="rId2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460</xdr:row>
      <xdr:rowOff>0</xdr:rowOff>
    </xdr:from>
    <xdr:ext cx="1695450" cy="1314450"/>
    <xdr:pic>
      <xdr:nvPicPr>
        <xdr:cNvPr id="0" name="image226.jpg"/>
        <xdr:cNvPicPr preferRelativeResize="0"/>
      </xdr:nvPicPr>
      <xdr:blipFill>
        <a:blip cstate="print" r:embed="rId2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461</xdr:row>
      <xdr:rowOff>0</xdr:rowOff>
    </xdr:from>
    <xdr:ext cx="2514600" cy="1314450"/>
    <xdr:pic>
      <xdr:nvPicPr>
        <xdr:cNvPr id="0" name="image217.jpg"/>
        <xdr:cNvPicPr preferRelativeResize="0"/>
      </xdr:nvPicPr>
      <xdr:blipFill>
        <a:blip cstate="print" r:embed="rId2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465</xdr:row>
      <xdr:rowOff>0</xdr:rowOff>
    </xdr:from>
    <xdr:ext cx="3867150" cy="3867150"/>
    <xdr:pic>
      <xdr:nvPicPr>
        <xdr:cNvPr id="0" name="image262.png" title="Изображение"/>
        <xdr:cNvPicPr preferRelativeResize="0"/>
      </xdr:nvPicPr>
      <xdr:blipFill>
        <a:blip cstate="print" r:embed="rId2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466</xdr:row>
      <xdr:rowOff>0</xdr:rowOff>
    </xdr:from>
    <xdr:ext cx="3867150" cy="2895600"/>
    <xdr:pic>
      <xdr:nvPicPr>
        <xdr:cNvPr id="0" name="image213.png" title="Изображение"/>
        <xdr:cNvPicPr preferRelativeResize="0"/>
      </xdr:nvPicPr>
      <xdr:blipFill>
        <a:blip cstate="print" r:embed="rId2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467</xdr:row>
      <xdr:rowOff>0</xdr:rowOff>
    </xdr:from>
    <xdr:ext cx="3867150" cy="3867150"/>
    <xdr:pic>
      <xdr:nvPicPr>
        <xdr:cNvPr id="0" name="image244.png" title="Изображение"/>
        <xdr:cNvPicPr preferRelativeResize="0"/>
      </xdr:nvPicPr>
      <xdr:blipFill>
        <a:blip cstate="print" r:embed="rId2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468</xdr:row>
      <xdr:rowOff>0</xdr:rowOff>
    </xdr:from>
    <xdr:ext cx="3857625" cy="3857625"/>
    <xdr:pic>
      <xdr:nvPicPr>
        <xdr:cNvPr id="0" name="image235.png" title="Изображение"/>
        <xdr:cNvPicPr preferRelativeResize="0"/>
      </xdr:nvPicPr>
      <xdr:blipFill>
        <a:blip cstate="print" r:embed="rId2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469</xdr:row>
      <xdr:rowOff>0</xdr:rowOff>
    </xdr:from>
    <xdr:ext cx="3867150" cy="3867150"/>
    <xdr:pic>
      <xdr:nvPicPr>
        <xdr:cNvPr id="0" name="image238.png" title="Изображение"/>
        <xdr:cNvPicPr preferRelativeResize="0"/>
      </xdr:nvPicPr>
      <xdr:blipFill>
        <a:blip cstate="print" r:embed="rId2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470</xdr:row>
      <xdr:rowOff>0</xdr:rowOff>
    </xdr:from>
    <xdr:ext cx="3867150" cy="3867150"/>
    <xdr:pic>
      <xdr:nvPicPr>
        <xdr:cNvPr id="0" name="image232.png" title="Изображение"/>
        <xdr:cNvPicPr preferRelativeResize="0"/>
      </xdr:nvPicPr>
      <xdr:blipFill>
        <a:blip cstate="print" r:embed="rId2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471</xdr:row>
      <xdr:rowOff>0</xdr:rowOff>
    </xdr:from>
    <xdr:ext cx="3867150" cy="2895600"/>
    <xdr:pic>
      <xdr:nvPicPr>
        <xdr:cNvPr id="0" name="image220.png" title="Изображение"/>
        <xdr:cNvPicPr preferRelativeResize="0"/>
      </xdr:nvPicPr>
      <xdr:blipFill>
        <a:blip cstate="print" r:embed="rId2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472</xdr:row>
      <xdr:rowOff>0</xdr:rowOff>
    </xdr:from>
    <xdr:ext cx="3867150" cy="3867150"/>
    <xdr:pic>
      <xdr:nvPicPr>
        <xdr:cNvPr id="0" name="image229.png" title="Изображение"/>
        <xdr:cNvPicPr preferRelativeResize="0"/>
      </xdr:nvPicPr>
      <xdr:blipFill>
        <a:blip cstate="print" r:embed="rId2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473</xdr:row>
      <xdr:rowOff>0</xdr:rowOff>
    </xdr:from>
    <xdr:ext cx="3867150" cy="2571750"/>
    <xdr:pic>
      <xdr:nvPicPr>
        <xdr:cNvPr id="0" name="image241.png" title="Изображение"/>
        <xdr:cNvPicPr preferRelativeResize="0"/>
      </xdr:nvPicPr>
      <xdr:blipFill>
        <a:blip cstate="print" r:embed="rId2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474</xdr:row>
      <xdr:rowOff>0</xdr:rowOff>
    </xdr:from>
    <xdr:ext cx="3867150" cy="1943100"/>
    <xdr:pic>
      <xdr:nvPicPr>
        <xdr:cNvPr id="0" name="image247.png" title="Изображение"/>
        <xdr:cNvPicPr preferRelativeResize="0"/>
      </xdr:nvPicPr>
      <xdr:blipFill>
        <a:blip cstate="print" r:embed="rId2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475</xdr:row>
      <xdr:rowOff>0</xdr:rowOff>
    </xdr:from>
    <xdr:ext cx="3867150" cy="3867150"/>
    <xdr:pic>
      <xdr:nvPicPr>
        <xdr:cNvPr id="0" name="image222.png" title="Изображение"/>
        <xdr:cNvPicPr preferRelativeResize="0"/>
      </xdr:nvPicPr>
      <xdr:blipFill>
        <a:blip cstate="print" r:embed="rId2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476</xdr:row>
      <xdr:rowOff>0</xdr:rowOff>
    </xdr:from>
    <xdr:ext cx="3867150" cy="2790825"/>
    <xdr:pic>
      <xdr:nvPicPr>
        <xdr:cNvPr id="0" name="image233.png" title="Изображение"/>
        <xdr:cNvPicPr preferRelativeResize="0"/>
      </xdr:nvPicPr>
      <xdr:blipFill>
        <a:blip cstate="print" r:embed="rId2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477</xdr:row>
      <xdr:rowOff>0</xdr:rowOff>
    </xdr:from>
    <xdr:ext cx="3867150" cy="3867150"/>
    <xdr:pic>
      <xdr:nvPicPr>
        <xdr:cNvPr id="0" name="image224.png" title="Изображение"/>
        <xdr:cNvPicPr preferRelativeResize="0"/>
      </xdr:nvPicPr>
      <xdr:blipFill>
        <a:blip cstate="print" r:embed="rId2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478</xdr:row>
      <xdr:rowOff>0</xdr:rowOff>
    </xdr:from>
    <xdr:ext cx="3867150" cy="3867150"/>
    <xdr:pic>
      <xdr:nvPicPr>
        <xdr:cNvPr id="0" name="image250.png" title="Изображение"/>
        <xdr:cNvPicPr preferRelativeResize="0"/>
      </xdr:nvPicPr>
      <xdr:blipFill>
        <a:blip cstate="print" r:embed="rId2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479</xdr:row>
      <xdr:rowOff>0</xdr:rowOff>
    </xdr:from>
    <xdr:ext cx="3867150" cy="2447925"/>
    <xdr:pic>
      <xdr:nvPicPr>
        <xdr:cNvPr id="0" name="image240.png" title="Изображение"/>
        <xdr:cNvPicPr preferRelativeResize="0"/>
      </xdr:nvPicPr>
      <xdr:blipFill>
        <a:blip cstate="print" r:embed="rId2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480</xdr:row>
      <xdr:rowOff>0</xdr:rowOff>
    </xdr:from>
    <xdr:ext cx="3867150" cy="3457575"/>
    <xdr:pic>
      <xdr:nvPicPr>
        <xdr:cNvPr id="0" name="image234.png" title="Изображение"/>
        <xdr:cNvPicPr preferRelativeResize="0"/>
      </xdr:nvPicPr>
      <xdr:blipFill>
        <a:blip cstate="print" r:embed="rId2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481</xdr:row>
      <xdr:rowOff>0</xdr:rowOff>
    </xdr:from>
    <xdr:ext cx="3867150" cy="2143125"/>
    <xdr:pic>
      <xdr:nvPicPr>
        <xdr:cNvPr id="0" name="image231.png" title="Изображение"/>
        <xdr:cNvPicPr preferRelativeResize="0"/>
      </xdr:nvPicPr>
      <xdr:blipFill>
        <a:blip cstate="print" r:embed="rId2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482</xdr:row>
      <xdr:rowOff>0</xdr:rowOff>
    </xdr:from>
    <xdr:ext cx="3867150" cy="3248025"/>
    <xdr:pic>
      <xdr:nvPicPr>
        <xdr:cNvPr id="0" name="image230.png" title="Изображение"/>
        <xdr:cNvPicPr preferRelativeResize="0"/>
      </xdr:nvPicPr>
      <xdr:blipFill>
        <a:blip cstate="print" r:embed="rId2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483</xdr:row>
      <xdr:rowOff>0</xdr:rowOff>
    </xdr:from>
    <xdr:ext cx="3857625" cy="3857625"/>
    <xdr:pic>
      <xdr:nvPicPr>
        <xdr:cNvPr id="0" name="image253.png" title="Изображение"/>
        <xdr:cNvPicPr preferRelativeResize="0"/>
      </xdr:nvPicPr>
      <xdr:blipFill>
        <a:blip cstate="print" r:embed="rId2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484</xdr:row>
      <xdr:rowOff>0</xdr:rowOff>
    </xdr:from>
    <xdr:ext cx="3867150" cy="3867150"/>
    <xdr:pic>
      <xdr:nvPicPr>
        <xdr:cNvPr id="0" name="image243.png" title="Изображение"/>
        <xdr:cNvPicPr preferRelativeResize="0"/>
      </xdr:nvPicPr>
      <xdr:blipFill>
        <a:blip cstate="print" r:embed="rId2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485</xdr:row>
      <xdr:rowOff>0</xdr:rowOff>
    </xdr:from>
    <xdr:ext cx="3867150" cy="2981325"/>
    <xdr:pic>
      <xdr:nvPicPr>
        <xdr:cNvPr id="0" name="image246.png" title="Изображение"/>
        <xdr:cNvPicPr preferRelativeResize="0"/>
      </xdr:nvPicPr>
      <xdr:blipFill>
        <a:blip cstate="print" r:embed="rId2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486</xdr:row>
      <xdr:rowOff>0</xdr:rowOff>
    </xdr:from>
    <xdr:ext cx="3857625" cy="2143125"/>
    <xdr:pic>
      <xdr:nvPicPr>
        <xdr:cNvPr id="0" name="image245.png" title="Изображение"/>
        <xdr:cNvPicPr preferRelativeResize="0"/>
      </xdr:nvPicPr>
      <xdr:blipFill>
        <a:blip cstate="print" r:embed="rId2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487</xdr:row>
      <xdr:rowOff>0</xdr:rowOff>
    </xdr:from>
    <xdr:ext cx="3857625" cy="3857625"/>
    <xdr:pic>
      <xdr:nvPicPr>
        <xdr:cNvPr id="0" name="image248.png" title="Изображение"/>
        <xdr:cNvPicPr preferRelativeResize="0"/>
      </xdr:nvPicPr>
      <xdr:blipFill>
        <a:blip cstate="print" r:embed="rId2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491</xdr:row>
      <xdr:rowOff>0</xdr:rowOff>
    </xdr:from>
    <xdr:ext cx="2152650" cy="2152650"/>
    <xdr:pic>
      <xdr:nvPicPr>
        <xdr:cNvPr id="0" name="image236.jpg"/>
        <xdr:cNvPicPr preferRelativeResize="0"/>
      </xdr:nvPicPr>
      <xdr:blipFill>
        <a:blip cstate="print" r:embed="rId2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492</xdr:row>
      <xdr:rowOff>0</xdr:rowOff>
    </xdr:from>
    <xdr:ext cx="2505075" cy="2152650"/>
    <xdr:pic>
      <xdr:nvPicPr>
        <xdr:cNvPr id="0" name="image242.jpg"/>
        <xdr:cNvPicPr preferRelativeResize="0"/>
      </xdr:nvPicPr>
      <xdr:blipFill>
        <a:blip cstate="print" r:embed="rId2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493</xdr:row>
      <xdr:rowOff>0</xdr:rowOff>
    </xdr:from>
    <xdr:ext cx="2152650" cy="2152650"/>
    <xdr:pic>
      <xdr:nvPicPr>
        <xdr:cNvPr id="0" name="image237.jpg"/>
        <xdr:cNvPicPr preferRelativeResize="0"/>
      </xdr:nvPicPr>
      <xdr:blipFill>
        <a:blip cstate="print" r:embed="rId2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494</xdr:row>
      <xdr:rowOff>0</xdr:rowOff>
    </xdr:from>
    <xdr:ext cx="2152650" cy="2152650"/>
    <xdr:pic>
      <xdr:nvPicPr>
        <xdr:cNvPr id="0" name="image239.jpg"/>
        <xdr:cNvPicPr preferRelativeResize="0"/>
      </xdr:nvPicPr>
      <xdr:blipFill>
        <a:blip cstate="print" r:embed="rId2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495</xdr:row>
      <xdr:rowOff>0</xdr:rowOff>
    </xdr:from>
    <xdr:ext cx="2143125" cy="2143125"/>
    <xdr:pic>
      <xdr:nvPicPr>
        <xdr:cNvPr id="0" name="image252.png" title="Изображение"/>
        <xdr:cNvPicPr preferRelativeResize="0"/>
      </xdr:nvPicPr>
      <xdr:blipFill>
        <a:blip cstate="print" r:embed="rId2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496</xdr:row>
      <xdr:rowOff>0</xdr:rowOff>
    </xdr:from>
    <xdr:ext cx="2152650" cy="2152650"/>
    <xdr:pic>
      <xdr:nvPicPr>
        <xdr:cNvPr id="0" name="image258.jpg"/>
        <xdr:cNvPicPr preferRelativeResize="0"/>
      </xdr:nvPicPr>
      <xdr:blipFill>
        <a:blip cstate="print" r:embed="rId2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497</xdr:row>
      <xdr:rowOff>0</xdr:rowOff>
    </xdr:from>
    <xdr:ext cx="2152650" cy="2152650"/>
    <xdr:pic>
      <xdr:nvPicPr>
        <xdr:cNvPr id="0" name="image258.jpg"/>
        <xdr:cNvPicPr preferRelativeResize="0"/>
      </xdr:nvPicPr>
      <xdr:blipFill>
        <a:blip cstate="print" r:embed="rId2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498</xdr:row>
      <xdr:rowOff>0</xdr:rowOff>
    </xdr:from>
    <xdr:ext cx="2152650" cy="2152650"/>
    <xdr:pic>
      <xdr:nvPicPr>
        <xdr:cNvPr id="0" name="image258.jpg"/>
        <xdr:cNvPicPr preferRelativeResize="0"/>
      </xdr:nvPicPr>
      <xdr:blipFill>
        <a:blip cstate="print" r:embed="rId2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499</xdr:row>
      <xdr:rowOff>0</xdr:rowOff>
    </xdr:from>
    <xdr:ext cx="2152650" cy="2152650"/>
    <xdr:pic>
      <xdr:nvPicPr>
        <xdr:cNvPr id="0" name="image258.jpg"/>
        <xdr:cNvPicPr preferRelativeResize="0"/>
      </xdr:nvPicPr>
      <xdr:blipFill>
        <a:blip cstate="print" r:embed="rId2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500</xdr:row>
      <xdr:rowOff>0</xdr:rowOff>
    </xdr:from>
    <xdr:ext cx="2152650" cy="2152650"/>
    <xdr:pic>
      <xdr:nvPicPr>
        <xdr:cNvPr id="0" name="image258.jpg"/>
        <xdr:cNvPicPr preferRelativeResize="0"/>
      </xdr:nvPicPr>
      <xdr:blipFill>
        <a:blip cstate="print" r:embed="rId2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501</xdr:row>
      <xdr:rowOff>0</xdr:rowOff>
    </xdr:from>
    <xdr:ext cx="2152650" cy="2152650"/>
    <xdr:pic>
      <xdr:nvPicPr>
        <xdr:cNvPr id="0" name="image258.jpg"/>
        <xdr:cNvPicPr preferRelativeResize="0"/>
      </xdr:nvPicPr>
      <xdr:blipFill>
        <a:blip cstate="print" r:embed="rId2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502</xdr:row>
      <xdr:rowOff>0</xdr:rowOff>
    </xdr:from>
    <xdr:ext cx="2867025" cy="2152650"/>
    <xdr:pic>
      <xdr:nvPicPr>
        <xdr:cNvPr id="0" name="image249.jp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503</xdr:row>
      <xdr:rowOff>0</xdr:rowOff>
    </xdr:from>
    <xdr:ext cx="2867025" cy="2152650"/>
    <xdr:pic>
      <xdr:nvPicPr>
        <xdr:cNvPr id="0" name="image249.jp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504</xdr:row>
      <xdr:rowOff>0</xdr:rowOff>
    </xdr:from>
    <xdr:ext cx="2867025" cy="2152650"/>
    <xdr:pic>
      <xdr:nvPicPr>
        <xdr:cNvPr id="0" name="image249.jp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505</xdr:row>
      <xdr:rowOff>0</xdr:rowOff>
    </xdr:from>
    <xdr:ext cx="2867025" cy="2152650"/>
    <xdr:pic>
      <xdr:nvPicPr>
        <xdr:cNvPr id="0" name="image249.jp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506</xdr:row>
      <xdr:rowOff>0</xdr:rowOff>
    </xdr:from>
    <xdr:ext cx="2867025" cy="2152650"/>
    <xdr:pic>
      <xdr:nvPicPr>
        <xdr:cNvPr id="0" name="image249.jp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507</xdr:row>
      <xdr:rowOff>0</xdr:rowOff>
    </xdr:from>
    <xdr:ext cx="2867025" cy="2152650"/>
    <xdr:pic>
      <xdr:nvPicPr>
        <xdr:cNvPr id="0" name="image249.jp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508</xdr:row>
      <xdr:rowOff>0</xdr:rowOff>
    </xdr:from>
    <xdr:ext cx="2867025" cy="2152650"/>
    <xdr:pic>
      <xdr:nvPicPr>
        <xdr:cNvPr id="0" name="image249.jp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509</xdr:row>
      <xdr:rowOff>0</xdr:rowOff>
    </xdr:from>
    <xdr:ext cx="2857500" cy="2152650"/>
    <xdr:pic>
      <xdr:nvPicPr>
        <xdr:cNvPr id="0" name="image251.jp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510</xdr:row>
      <xdr:rowOff>0</xdr:rowOff>
    </xdr:from>
    <xdr:ext cx="2857500" cy="2152650"/>
    <xdr:pic>
      <xdr:nvPicPr>
        <xdr:cNvPr id="0" name="image251.jp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511</xdr:row>
      <xdr:rowOff>0</xdr:rowOff>
    </xdr:from>
    <xdr:ext cx="2857500" cy="2152650"/>
    <xdr:pic>
      <xdr:nvPicPr>
        <xdr:cNvPr id="0" name="image251.jp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512</xdr:row>
      <xdr:rowOff>0</xdr:rowOff>
    </xdr:from>
    <xdr:ext cx="2857500" cy="2152650"/>
    <xdr:pic>
      <xdr:nvPicPr>
        <xdr:cNvPr id="0" name="image251.jp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513</xdr:row>
      <xdr:rowOff>0</xdr:rowOff>
    </xdr:from>
    <xdr:ext cx="2857500" cy="2152650"/>
    <xdr:pic>
      <xdr:nvPicPr>
        <xdr:cNvPr id="0" name="image251.jp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514</xdr:row>
      <xdr:rowOff>0</xdr:rowOff>
    </xdr:from>
    <xdr:ext cx="2857500" cy="2152650"/>
    <xdr:pic>
      <xdr:nvPicPr>
        <xdr:cNvPr id="0" name="image251.jp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515</xdr:row>
      <xdr:rowOff>0</xdr:rowOff>
    </xdr:from>
    <xdr:ext cx="2857500" cy="2152650"/>
    <xdr:pic>
      <xdr:nvPicPr>
        <xdr:cNvPr id="0" name="image251.jp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516</xdr:row>
      <xdr:rowOff>0</xdr:rowOff>
    </xdr:from>
    <xdr:ext cx="2562225" cy="2152650"/>
    <xdr:pic>
      <xdr:nvPicPr>
        <xdr:cNvPr id="0" name="image254.jp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517</xdr:row>
      <xdr:rowOff>0</xdr:rowOff>
    </xdr:from>
    <xdr:ext cx="2562225" cy="2152650"/>
    <xdr:pic>
      <xdr:nvPicPr>
        <xdr:cNvPr id="0" name="image254.jp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518</xdr:row>
      <xdr:rowOff>0</xdr:rowOff>
    </xdr:from>
    <xdr:ext cx="2562225" cy="2152650"/>
    <xdr:pic>
      <xdr:nvPicPr>
        <xdr:cNvPr id="0" name="image254.jp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519</xdr:row>
      <xdr:rowOff>0</xdr:rowOff>
    </xdr:from>
    <xdr:ext cx="2562225" cy="2152650"/>
    <xdr:pic>
      <xdr:nvPicPr>
        <xdr:cNvPr id="0" name="image254.jp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520</xdr:row>
      <xdr:rowOff>0</xdr:rowOff>
    </xdr:from>
    <xdr:ext cx="2562225" cy="2152650"/>
    <xdr:pic>
      <xdr:nvPicPr>
        <xdr:cNvPr id="0" name="image254.jp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521</xdr:row>
      <xdr:rowOff>0</xdr:rowOff>
    </xdr:from>
    <xdr:ext cx="2562225" cy="2152650"/>
    <xdr:pic>
      <xdr:nvPicPr>
        <xdr:cNvPr id="0" name="image254.jp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522</xdr:row>
      <xdr:rowOff>0</xdr:rowOff>
    </xdr:from>
    <xdr:ext cx="2562225" cy="2152650"/>
    <xdr:pic>
      <xdr:nvPicPr>
        <xdr:cNvPr id="0" name="image254.jp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523</xdr:row>
      <xdr:rowOff>0</xdr:rowOff>
    </xdr:from>
    <xdr:ext cx="2867025" cy="2152650"/>
    <xdr:pic>
      <xdr:nvPicPr>
        <xdr:cNvPr id="0" name="image257.jp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524</xdr:row>
      <xdr:rowOff>0</xdr:rowOff>
    </xdr:from>
    <xdr:ext cx="2867025" cy="2152650"/>
    <xdr:pic>
      <xdr:nvPicPr>
        <xdr:cNvPr id="0" name="image257.jp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525</xdr:row>
      <xdr:rowOff>0</xdr:rowOff>
    </xdr:from>
    <xdr:ext cx="2867025" cy="2152650"/>
    <xdr:pic>
      <xdr:nvPicPr>
        <xdr:cNvPr id="0" name="image257.jp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526</xdr:row>
      <xdr:rowOff>0</xdr:rowOff>
    </xdr:from>
    <xdr:ext cx="2867025" cy="2152650"/>
    <xdr:pic>
      <xdr:nvPicPr>
        <xdr:cNvPr id="0" name="image257.jp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527</xdr:row>
      <xdr:rowOff>0</xdr:rowOff>
    </xdr:from>
    <xdr:ext cx="2867025" cy="2152650"/>
    <xdr:pic>
      <xdr:nvPicPr>
        <xdr:cNvPr id="0" name="image257.jp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528</xdr:row>
      <xdr:rowOff>0</xdr:rowOff>
    </xdr:from>
    <xdr:ext cx="2867025" cy="2152650"/>
    <xdr:pic>
      <xdr:nvPicPr>
        <xdr:cNvPr id="0" name="image257.jp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529</xdr:row>
      <xdr:rowOff>0</xdr:rowOff>
    </xdr:from>
    <xdr:ext cx="2867025" cy="2152650"/>
    <xdr:pic>
      <xdr:nvPicPr>
        <xdr:cNvPr id="0" name="image257.jp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530</xdr:row>
      <xdr:rowOff>0</xdr:rowOff>
    </xdr:from>
    <xdr:ext cx="2438400" cy="2152650"/>
    <xdr:pic>
      <xdr:nvPicPr>
        <xdr:cNvPr id="0" name="image259.png"/>
        <xdr:cNvPicPr preferRelativeResize="0"/>
      </xdr:nvPicPr>
      <xdr:blipFill>
        <a:blip cstate="print" r:embed="rId2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531</xdr:row>
      <xdr:rowOff>0</xdr:rowOff>
    </xdr:from>
    <xdr:ext cx="2676525" cy="2152650"/>
    <xdr:pic>
      <xdr:nvPicPr>
        <xdr:cNvPr id="0" name="image255.png"/>
        <xdr:cNvPicPr preferRelativeResize="0"/>
      </xdr:nvPicPr>
      <xdr:blipFill>
        <a:blip cstate="print" r:embed="rId2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532</xdr:row>
      <xdr:rowOff>0</xdr:rowOff>
    </xdr:from>
    <xdr:ext cx="2781300" cy="2152650"/>
    <xdr:pic>
      <xdr:nvPicPr>
        <xdr:cNvPr id="0" name="image260.jpg"/>
        <xdr:cNvPicPr preferRelativeResize="0"/>
      </xdr:nvPicPr>
      <xdr:blipFill>
        <a:blip cstate="print" r:embed="rId2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533</xdr:row>
      <xdr:rowOff>0</xdr:rowOff>
    </xdr:from>
    <xdr:ext cx="2724150" cy="2152650"/>
    <xdr:pic>
      <xdr:nvPicPr>
        <xdr:cNvPr id="0" name="image256.png"/>
        <xdr:cNvPicPr preferRelativeResize="0"/>
      </xdr:nvPicPr>
      <xdr:blipFill>
        <a:blip cstate="print" r:embed="rId2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534</xdr:row>
      <xdr:rowOff>0</xdr:rowOff>
    </xdr:from>
    <xdr:ext cx="2867025" cy="2152650"/>
    <xdr:pic>
      <xdr:nvPicPr>
        <xdr:cNvPr id="0" name="image289.png"/>
        <xdr:cNvPicPr preferRelativeResize="0"/>
      </xdr:nvPicPr>
      <xdr:blipFill>
        <a:blip cstate="print" r:embed="rId2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535</xdr:row>
      <xdr:rowOff>0</xdr:rowOff>
    </xdr:from>
    <xdr:ext cx="2867025" cy="2152650"/>
    <xdr:pic>
      <xdr:nvPicPr>
        <xdr:cNvPr id="0" name="image263.png"/>
        <xdr:cNvPicPr preferRelativeResize="0"/>
      </xdr:nvPicPr>
      <xdr:blipFill>
        <a:blip cstate="print" r:embed="rId2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539</xdr:row>
      <xdr:rowOff>0</xdr:rowOff>
    </xdr:from>
    <xdr:ext cx="2933700" cy="2152650"/>
    <xdr:pic>
      <xdr:nvPicPr>
        <xdr:cNvPr id="0" name="image277.png"/>
        <xdr:cNvPicPr preferRelativeResize="0"/>
      </xdr:nvPicPr>
      <xdr:blipFill>
        <a:blip cstate="print" r:embed="rId2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540</xdr:row>
      <xdr:rowOff>0</xdr:rowOff>
    </xdr:from>
    <xdr:ext cx="3095625" cy="2152650"/>
    <xdr:pic>
      <xdr:nvPicPr>
        <xdr:cNvPr id="0" name="image268.png"/>
        <xdr:cNvPicPr preferRelativeResize="0"/>
      </xdr:nvPicPr>
      <xdr:blipFill>
        <a:blip cstate="print" r:embed="rId2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541</xdr:row>
      <xdr:rowOff>0</xdr:rowOff>
    </xdr:from>
    <xdr:ext cx="3133725" cy="2152650"/>
    <xdr:pic>
      <xdr:nvPicPr>
        <xdr:cNvPr id="0" name="image269.jpg"/>
        <xdr:cNvPicPr preferRelativeResize="0"/>
      </xdr:nvPicPr>
      <xdr:blipFill>
        <a:blip cstate="print" r:embed="rId2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542</xdr:row>
      <xdr:rowOff>0</xdr:rowOff>
    </xdr:from>
    <xdr:ext cx="3133725" cy="2152650"/>
    <xdr:pic>
      <xdr:nvPicPr>
        <xdr:cNvPr id="0" name="image272.png"/>
        <xdr:cNvPicPr preferRelativeResize="0"/>
      </xdr:nvPicPr>
      <xdr:blipFill>
        <a:blip cstate="print" r:embed="rId2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543</xdr:row>
      <xdr:rowOff>0</xdr:rowOff>
    </xdr:from>
    <xdr:ext cx="3867150" cy="1266825"/>
    <xdr:pic>
      <xdr:nvPicPr>
        <xdr:cNvPr id="0" name="image266.jpg"/>
        <xdr:cNvPicPr preferRelativeResize="0"/>
      </xdr:nvPicPr>
      <xdr:blipFill>
        <a:blip cstate="print" r:embed="rId2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544</xdr:row>
      <xdr:rowOff>0</xdr:rowOff>
    </xdr:from>
    <xdr:ext cx="3867150" cy="885825"/>
    <xdr:pic>
      <xdr:nvPicPr>
        <xdr:cNvPr id="0" name="image270.jpg"/>
        <xdr:cNvPicPr preferRelativeResize="0"/>
      </xdr:nvPicPr>
      <xdr:blipFill>
        <a:blip cstate="print" r:embed="rId2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548</xdr:row>
      <xdr:rowOff>0</xdr:rowOff>
    </xdr:from>
    <xdr:ext cx="2238375" cy="2514600"/>
    <xdr:pic>
      <xdr:nvPicPr>
        <xdr:cNvPr id="0" name="image275.jpg"/>
        <xdr:cNvPicPr preferRelativeResize="0"/>
      </xdr:nvPicPr>
      <xdr:blipFill>
        <a:blip cstate="print" r:embed="rId2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549</xdr:row>
      <xdr:rowOff>0</xdr:rowOff>
    </xdr:from>
    <xdr:ext cx="2238375" cy="2514600"/>
    <xdr:pic>
      <xdr:nvPicPr>
        <xdr:cNvPr id="0" name="image275.jpg"/>
        <xdr:cNvPicPr preferRelativeResize="0"/>
      </xdr:nvPicPr>
      <xdr:blipFill>
        <a:blip cstate="print" r:embed="rId2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550</xdr:row>
      <xdr:rowOff>0</xdr:rowOff>
    </xdr:from>
    <xdr:ext cx="2514600" cy="2514600"/>
    <xdr:pic>
      <xdr:nvPicPr>
        <xdr:cNvPr id="0" name="image265.jpg"/>
        <xdr:cNvPicPr preferRelativeResize="0"/>
      </xdr:nvPicPr>
      <xdr:blipFill>
        <a:blip cstate="print" r:embed="rId2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551</xdr:row>
      <xdr:rowOff>0</xdr:rowOff>
    </xdr:from>
    <xdr:ext cx="3152775" cy="2514600"/>
    <xdr:pic>
      <xdr:nvPicPr>
        <xdr:cNvPr id="0" name="image261.jpg"/>
        <xdr:cNvPicPr preferRelativeResize="0"/>
      </xdr:nvPicPr>
      <xdr:blipFill>
        <a:blip cstate="print" r:embed="rId2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555</xdr:row>
      <xdr:rowOff>0</xdr:rowOff>
    </xdr:from>
    <xdr:ext cx="2152650" cy="2152650"/>
    <xdr:pic>
      <xdr:nvPicPr>
        <xdr:cNvPr id="0" name="image274.png" title="Изображение"/>
        <xdr:cNvPicPr preferRelativeResize="0"/>
      </xdr:nvPicPr>
      <xdr:blipFill>
        <a:blip cstate="print" r:embed="rId2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559</xdr:row>
      <xdr:rowOff>0</xdr:rowOff>
    </xdr:from>
    <xdr:ext cx="3867150" cy="3867150"/>
    <xdr:pic>
      <xdr:nvPicPr>
        <xdr:cNvPr id="0" name="image284.png" title="Изображение"/>
        <xdr:cNvPicPr preferRelativeResize="0"/>
      </xdr:nvPicPr>
      <xdr:blipFill>
        <a:blip cstate="print" r:embed="rId2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560</xdr:row>
      <xdr:rowOff>0</xdr:rowOff>
    </xdr:from>
    <xdr:ext cx="3867150" cy="3867150"/>
    <xdr:pic>
      <xdr:nvPicPr>
        <xdr:cNvPr id="0" name="image280.png" title="Изображение"/>
        <xdr:cNvPicPr preferRelativeResize="0"/>
      </xdr:nvPicPr>
      <xdr:blipFill>
        <a:blip cstate="print" r:embed="rId2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561</xdr:row>
      <xdr:rowOff>0</xdr:rowOff>
    </xdr:from>
    <xdr:ext cx="3867150" cy="3867150"/>
    <xdr:pic>
      <xdr:nvPicPr>
        <xdr:cNvPr id="0" name="image278.png" title="Изображение"/>
        <xdr:cNvPicPr preferRelativeResize="0"/>
      </xdr:nvPicPr>
      <xdr:blipFill>
        <a:blip cstate="print" r:embed="rId2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562</xdr:row>
      <xdr:rowOff>0</xdr:rowOff>
    </xdr:from>
    <xdr:ext cx="3867150" cy="3657600"/>
    <xdr:pic>
      <xdr:nvPicPr>
        <xdr:cNvPr id="0" name="image267.png" title="Изображение"/>
        <xdr:cNvPicPr preferRelativeResize="0"/>
      </xdr:nvPicPr>
      <xdr:blipFill>
        <a:blip cstate="print" r:embed="rId2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563</xdr:row>
      <xdr:rowOff>0</xdr:rowOff>
    </xdr:from>
    <xdr:ext cx="3867150" cy="3867150"/>
    <xdr:pic>
      <xdr:nvPicPr>
        <xdr:cNvPr id="0" name="image271.png" title="Изображение"/>
        <xdr:cNvPicPr preferRelativeResize="0"/>
      </xdr:nvPicPr>
      <xdr:blipFill>
        <a:blip cstate="print" r:embed="rId2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564</xdr:row>
      <xdr:rowOff>0</xdr:rowOff>
    </xdr:from>
    <xdr:ext cx="3867150" cy="3048000"/>
    <xdr:pic>
      <xdr:nvPicPr>
        <xdr:cNvPr id="0" name="image287.png" title="Изображение"/>
        <xdr:cNvPicPr preferRelativeResize="0"/>
      </xdr:nvPicPr>
      <xdr:blipFill>
        <a:blip cstate="print" r:embed="rId2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565</xdr:row>
      <xdr:rowOff>0</xdr:rowOff>
    </xdr:from>
    <xdr:ext cx="3038475" cy="4114800"/>
    <xdr:pic>
      <xdr:nvPicPr>
        <xdr:cNvPr id="0" name="image273.png" title="Изображение"/>
        <xdr:cNvPicPr preferRelativeResize="0"/>
      </xdr:nvPicPr>
      <xdr:blipFill>
        <a:blip cstate="print" r:embed="rId2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566</xdr:row>
      <xdr:rowOff>0</xdr:rowOff>
    </xdr:from>
    <xdr:ext cx="3867150" cy="3867150"/>
    <xdr:pic>
      <xdr:nvPicPr>
        <xdr:cNvPr id="0" name="image306.png" title="Изображение"/>
        <xdr:cNvPicPr preferRelativeResize="0"/>
      </xdr:nvPicPr>
      <xdr:blipFill>
        <a:blip cstate="print" r:embed="rId2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567</xdr:row>
      <xdr:rowOff>0</xdr:rowOff>
    </xdr:from>
    <xdr:ext cx="3867150" cy="3867150"/>
    <xdr:pic>
      <xdr:nvPicPr>
        <xdr:cNvPr id="0" name="image347.png" title="Изображение"/>
        <xdr:cNvPicPr preferRelativeResize="0"/>
      </xdr:nvPicPr>
      <xdr:blipFill>
        <a:blip cstate="print" r:embed="rId2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568</xdr:row>
      <xdr:rowOff>0</xdr:rowOff>
    </xdr:from>
    <xdr:ext cx="3867150" cy="3352800"/>
    <xdr:pic>
      <xdr:nvPicPr>
        <xdr:cNvPr id="0" name="image286.png" title="Изображение"/>
        <xdr:cNvPicPr preferRelativeResize="0"/>
      </xdr:nvPicPr>
      <xdr:blipFill>
        <a:blip cstate="print" r:embed="rId2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569</xdr:row>
      <xdr:rowOff>0</xdr:rowOff>
    </xdr:from>
    <xdr:ext cx="3867150" cy="3867150"/>
    <xdr:pic>
      <xdr:nvPicPr>
        <xdr:cNvPr id="0" name="image288.png" title="Изображение"/>
        <xdr:cNvPicPr preferRelativeResize="0"/>
      </xdr:nvPicPr>
      <xdr:blipFill>
        <a:blip cstate="print" r:embed="rId2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570</xdr:row>
      <xdr:rowOff>0</xdr:rowOff>
    </xdr:from>
    <xdr:ext cx="3857625" cy="3000375"/>
    <xdr:pic>
      <xdr:nvPicPr>
        <xdr:cNvPr id="0" name="image291.png" title="Изображение"/>
        <xdr:cNvPicPr preferRelativeResize="0"/>
      </xdr:nvPicPr>
      <xdr:blipFill>
        <a:blip cstate="print" r:embed="rId2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572</xdr:row>
      <xdr:rowOff>0</xdr:rowOff>
    </xdr:from>
    <xdr:ext cx="3867150" cy="2571750"/>
    <xdr:pic>
      <xdr:nvPicPr>
        <xdr:cNvPr id="0" name="image282.png" title="Изображение"/>
        <xdr:cNvPicPr preferRelativeResize="0"/>
      </xdr:nvPicPr>
      <xdr:blipFill>
        <a:blip cstate="print" r:embed="rId2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573</xdr:row>
      <xdr:rowOff>0</xdr:rowOff>
    </xdr:from>
    <xdr:ext cx="3867150" cy="2619375"/>
    <xdr:pic>
      <xdr:nvPicPr>
        <xdr:cNvPr id="0" name="image290.png" title="Изображение"/>
        <xdr:cNvPicPr preferRelativeResize="0"/>
      </xdr:nvPicPr>
      <xdr:blipFill>
        <a:blip cstate="print" r:embed="rId2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574</xdr:row>
      <xdr:rowOff>0</xdr:rowOff>
    </xdr:from>
    <xdr:ext cx="3867150" cy="3476625"/>
    <xdr:pic>
      <xdr:nvPicPr>
        <xdr:cNvPr id="0" name="image281.png" title="Изображение"/>
        <xdr:cNvPicPr preferRelativeResize="0"/>
      </xdr:nvPicPr>
      <xdr:blipFill>
        <a:blip cstate="print" r:embed="rId2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575</xdr:row>
      <xdr:rowOff>0</xdr:rowOff>
    </xdr:from>
    <xdr:ext cx="3867150" cy="3867150"/>
    <xdr:pic>
      <xdr:nvPicPr>
        <xdr:cNvPr id="0" name="image304.png" title="Изображение"/>
        <xdr:cNvPicPr preferRelativeResize="0"/>
      </xdr:nvPicPr>
      <xdr:blipFill>
        <a:blip cstate="print" r:embed="rId2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576</xdr:row>
      <xdr:rowOff>0</xdr:rowOff>
    </xdr:from>
    <xdr:ext cx="3867150" cy="3448050"/>
    <xdr:pic>
      <xdr:nvPicPr>
        <xdr:cNvPr id="0" name="image283.png" title="Изображение"/>
        <xdr:cNvPicPr preferRelativeResize="0"/>
      </xdr:nvPicPr>
      <xdr:blipFill>
        <a:blip cstate="print" r:embed="rId2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577</xdr:row>
      <xdr:rowOff>0</xdr:rowOff>
    </xdr:from>
    <xdr:ext cx="3867150" cy="3867150"/>
    <xdr:pic>
      <xdr:nvPicPr>
        <xdr:cNvPr id="0" name="image279.png" title="Изображение"/>
        <xdr:cNvPicPr preferRelativeResize="0"/>
      </xdr:nvPicPr>
      <xdr:blipFill>
        <a:blip cstate="print" r:embed="rId2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578</xdr:row>
      <xdr:rowOff>0</xdr:rowOff>
    </xdr:from>
    <xdr:ext cx="3867150" cy="3867150"/>
    <xdr:pic>
      <xdr:nvPicPr>
        <xdr:cNvPr id="0" name="image305.png" title="Изображение"/>
        <xdr:cNvPicPr preferRelativeResize="0"/>
      </xdr:nvPicPr>
      <xdr:blipFill>
        <a:blip cstate="print" r:embed="rId2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579</xdr:row>
      <xdr:rowOff>0</xdr:rowOff>
    </xdr:from>
    <xdr:ext cx="3867150" cy="4076700"/>
    <xdr:pic>
      <xdr:nvPicPr>
        <xdr:cNvPr id="0" name="image346.png" title="Изображение"/>
        <xdr:cNvPicPr preferRelativeResize="0"/>
      </xdr:nvPicPr>
      <xdr:blipFill>
        <a:blip cstate="print" r:embed="rId2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580</xdr:row>
      <xdr:rowOff>0</xdr:rowOff>
    </xdr:from>
    <xdr:ext cx="3086100" cy="4114800"/>
    <xdr:pic>
      <xdr:nvPicPr>
        <xdr:cNvPr id="0" name="image344.png" title="Изображение"/>
        <xdr:cNvPicPr preferRelativeResize="0"/>
      </xdr:nvPicPr>
      <xdr:blipFill>
        <a:blip cstate="print" r:embed="rId2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581</xdr:row>
      <xdr:rowOff>0</xdr:rowOff>
    </xdr:from>
    <xdr:ext cx="3867150" cy="3800475"/>
    <xdr:pic>
      <xdr:nvPicPr>
        <xdr:cNvPr id="0" name="image322.png" title="Изображение"/>
        <xdr:cNvPicPr preferRelativeResize="0"/>
      </xdr:nvPicPr>
      <xdr:blipFill>
        <a:blip cstate="print" r:embed="rId2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582</xdr:row>
      <xdr:rowOff>0</xdr:rowOff>
    </xdr:from>
    <xdr:ext cx="3867150" cy="2809875"/>
    <xdr:pic>
      <xdr:nvPicPr>
        <xdr:cNvPr id="0" name="image313.png" title="Изображение"/>
        <xdr:cNvPicPr preferRelativeResize="0"/>
      </xdr:nvPicPr>
      <xdr:blipFill>
        <a:blip cstate="print" r:embed="rId2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583</xdr:row>
      <xdr:rowOff>0</xdr:rowOff>
    </xdr:from>
    <xdr:ext cx="3867150" cy="3867150"/>
    <xdr:pic>
      <xdr:nvPicPr>
        <xdr:cNvPr id="0" name="image285.png" title="Изображение"/>
        <xdr:cNvPicPr preferRelativeResize="0"/>
      </xdr:nvPicPr>
      <xdr:blipFill>
        <a:blip cstate="print" r:embed="rId2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584</xdr:row>
      <xdr:rowOff>0</xdr:rowOff>
    </xdr:from>
    <xdr:ext cx="3867150" cy="3867150"/>
    <xdr:pic>
      <xdr:nvPicPr>
        <xdr:cNvPr id="0" name="image323.png" title="Изображение"/>
        <xdr:cNvPicPr preferRelativeResize="0"/>
      </xdr:nvPicPr>
      <xdr:blipFill>
        <a:blip cstate="print" r:embed="rId3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585</xdr:row>
      <xdr:rowOff>0</xdr:rowOff>
    </xdr:from>
    <xdr:ext cx="3867150" cy="3638550"/>
    <xdr:pic>
      <xdr:nvPicPr>
        <xdr:cNvPr id="0" name="image293.png" title="Изображение"/>
        <xdr:cNvPicPr preferRelativeResize="0"/>
      </xdr:nvPicPr>
      <xdr:blipFill>
        <a:blip cstate="print" r:embed="rId3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586</xdr:row>
      <xdr:rowOff>0</xdr:rowOff>
    </xdr:from>
    <xdr:ext cx="3867150" cy="3867150"/>
    <xdr:pic>
      <xdr:nvPicPr>
        <xdr:cNvPr id="0" name="image320.png" title="Изображение"/>
        <xdr:cNvPicPr preferRelativeResize="0"/>
      </xdr:nvPicPr>
      <xdr:blipFill>
        <a:blip cstate="print" r:embed="rId3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587</xdr:row>
      <xdr:rowOff>0</xdr:rowOff>
    </xdr:from>
    <xdr:ext cx="3867150" cy="3867150"/>
    <xdr:pic>
      <xdr:nvPicPr>
        <xdr:cNvPr id="0" name="image324.png" title="Изображение"/>
        <xdr:cNvPicPr preferRelativeResize="0"/>
      </xdr:nvPicPr>
      <xdr:blipFill>
        <a:blip cstate="print" r:embed="rId3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588</xdr:row>
      <xdr:rowOff>0</xdr:rowOff>
    </xdr:from>
    <xdr:ext cx="3867150" cy="2571750"/>
    <xdr:pic>
      <xdr:nvPicPr>
        <xdr:cNvPr id="0" name="image319.png" title="Изображение"/>
        <xdr:cNvPicPr preferRelativeResize="0"/>
      </xdr:nvPicPr>
      <xdr:blipFill>
        <a:blip cstate="print" r:embed="rId3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589</xdr:row>
      <xdr:rowOff>0</xdr:rowOff>
    </xdr:from>
    <xdr:ext cx="3867150" cy="2895600"/>
    <xdr:pic>
      <xdr:nvPicPr>
        <xdr:cNvPr id="0" name="image309.png" title="Изображение"/>
        <xdr:cNvPicPr preferRelativeResize="0"/>
      </xdr:nvPicPr>
      <xdr:blipFill>
        <a:blip cstate="print" r:embed="rId3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590</xdr:row>
      <xdr:rowOff>0</xdr:rowOff>
    </xdr:from>
    <xdr:ext cx="3867150" cy="3867150"/>
    <xdr:pic>
      <xdr:nvPicPr>
        <xdr:cNvPr id="0" name="image299.png" title="Изображение"/>
        <xdr:cNvPicPr preferRelativeResize="0"/>
      </xdr:nvPicPr>
      <xdr:blipFill>
        <a:blip cstate="print" r:embed="rId3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591</xdr:row>
      <xdr:rowOff>0</xdr:rowOff>
    </xdr:from>
    <xdr:ext cx="3086100" cy="4114800"/>
    <xdr:pic>
      <xdr:nvPicPr>
        <xdr:cNvPr id="0" name="image298.png" title="Изображение"/>
        <xdr:cNvPicPr preferRelativeResize="0"/>
      </xdr:nvPicPr>
      <xdr:blipFill>
        <a:blip cstate="print" r:embed="rId3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592</xdr:row>
      <xdr:rowOff>0</xdr:rowOff>
    </xdr:from>
    <xdr:ext cx="3867150" cy="3867150"/>
    <xdr:pic>
      <xdr:nvPicPr>
        <xdr:cNvPr id="0" name="image292.png" title="Изображение"/>
        <xdr:cNvPicPr preferRelativeResize="0"/>
      </xdr:nvPicPr>
      <xdr:blipFill>
        <a:blip cstate="print" r:embed="rId3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593</xdr:row>
      <xdr:rowOff>0</xdr:rowOff>
    </xdr:from>
    <xdr:ext cx="3867150" cy="3924300"/>
    <xdr:pic>
      <xdr:nvPicPr>
        <xdr:cNvPr id="0" name="image295.png" title="Изображение"/>
        <xdr:cNvPicPr preferRelativeResize="0"/>
      </xdr:nvPicPr>
      <xdr:blipFill>
        <a:blip cstate="print" r:embed="rId3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594</xdr:row>
      <xdr:rowOff>0</xdr:rowOff>
    </xdr:from>
    <xdr:ext cx="3867150" cy="3162300"/>
    <xdr:pic>
      <xdr:nvPicPr>
        <xdr:cNvPr id="0" name="image294.png" title="Изображение"/>
        <xdr:cNvPicPr preferRelativeResize="0"/>
      </xdr:nvPicPr>
      <xdr:blipFill>
        <a:blip cstate="print" r:embed="rId3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595</xdr:row>
      <xdr:rowOff>0</xdr:rowOff>
    </xdr:from>
    <xdr:ext cx="2990850" cy="4114800"/>
    <xdr:pic>
      <xdr:nvPicPr>
        <xdr:cNvPr id="0" name="image303.png" title="Изображение"/>
        <xdr:cNvPicPr preferRelativeResize="0"/>
      </xdr:nvPicPr>
      <xdr:blipFill>
        <a:blip cstate="print" r:embed="rId3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596</xdr:row>
      <xdr:rowOff>0</xdr:rowOff>
    </xdr:from>
    <xdr:ext cx="3867150" cy="3867150"/>
    <xdr:pic>
      <xdr:nvPicPr>
        <xdr:cNvPr id="0" name="image302.png" title="Изображение"/>
        <xdr:cNvPicPr preferRelativeResize="0"/>
      </xdr:nvPicPr>
      <xdr:blipFill>
        <a:blip cstate="print" r:embed="rId3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597</xdr:row>
      <xdr:rowOff>0</xdr:rowOff>
    </xdr:from>
    <xdr:ext cx="3867150" cy="3476625"/>
    <xdr:pic>
      <xdr:nvPicPr>
        <xdr:cNvPr id="0" name="image349.png" title="Изображение"/>
        <xdr:cNvPicPr preferRelativeResize="0"/>
      </xdr:nvPicPr>
      <xdr:blipFill>
        <a:blip cstate="print" r:embed="rId3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598</xdr:row>
      <xdr:rowOff>0</xdr:rowOff>
    </xdr:from>
    <xdr:ext cx="3857625" cy="3181350"/>
    <xdr:pic>
      <xdr:nvPicPr>
        <xdr:cNvPr id="0" name="image296.png" title="Изображение"/>
        <xdr:cNvPicPr preferRelativeResize="0"/>
      </xdr:nvPicPr>
      <xdr:blipFill>
        <a:blip cstate="print" r:embed="rId3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599</xdr:row>
      <xdr:rowOff>0</xdr:rowOff>
    </xdr:from>
    <xdr:ext cx="3867150" cy="3867150"/>
    <xdr:pic>
      <xdr:nvPicPr>
        <xdr:cNvPr id="0" name="image300.png" title="Изображение"/>
        <xdr:cNvPicPr preferRelativeResize="0"/>
      </xdr:nvPicPr>
      <xdr:blipFill>
        <a:blip cstate="print" r:embed="rId3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600</xdr:row>
      <xdr:rowOff>0</xdr:rowOff>
    </xdr:from>
    <xdr:ext cx="3867150" cy="2581275"/>
    <xdr:pic>
      <xdr:nvPicPr>
        <xdr:cNvPr id="0" name="image314.png" title="Изображение"/>
        <xdr:cNvPicPr preferRelativeResize="0"/>
      </xdr:nvPicPr>
      <xdr:blipFill>
        <a:blip cstate="print" r:embed="rId3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601</xdr:row>
      <xdr:rowOff>0</xdr:rowOff>
    </xdr:from>
    <xdr:ext cx="3867150" cy="3952875"/>
    <xdr:pic>
      <xdr:nvPicPr>
        <xdr:cNvPr id="0" name="image297.png" title="Изображение"/>
        <xdr:cNvPicPr preferRelativeResize="0"/>
      </xdr:nvPicPr>
      <xdr:blipFill>
        <a:blip cstate="print" r:embed="rId3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602</xdr:row>
      <xdr:rowOff>0</xdr:rowOff>
    </xdr:from>
    <xdr:ext cx="3867150" cy="3867150"/>
    <xdr:pic>
      <xdr:nvPicPr>
        <xdr:cNvPr id="0" name="image301.png" title="Изображение"/>
        <xdr:cNvPicPr preferRelativeResize="0"/>
      </xdr:nvPicPr>
      <xdr:blipFill>
        <a:blip cstate="print" r:embed="rId3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603</xdr:row>
      <xdr:rowOff>0</xdr:rowOff>
    </xdr:from>
    <xdr:ext cx="3867150" cy="3105150"/>
    <xdr:pic>
      <xdr:nvPicPr>
        <xdr:cNvPr id="0" name="image312.png" title="Изображение"/>
        <xdr:cNvPicPr preferRelativeResize="0"/>
      </xdr:nvPicPr>
      <xdr:blipFill>
        <a:blip cstate="print" r:embed="rId3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604</xdr:row>
      <xdr:rowOff>0</xdr:rowOff>
    </xdr:from>
    <xdr:ext cx="3867150" cy="3867150"/>
    <xdr:pic>
      <xdr:nvPicPr>
        <xdr:cNvPr id="0" name="image318.png" title="Изображение"/>
        <xdr:cNvPicPr preferRelativeResize="0"/>
      </xdr:nvPicPr>
      <xdr:blipFill>
        <a:blip cstate="print" r:embed="rId3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605</xdr:row>
      <xdr:rowOff>0</xdr:rowOff>
    </xdr:from>
    <xdr:ext cx="3857625" cy="4105275"/>
    <xdr:pic>
      <xdr:nvPicPr>
        <xdr:cNvPr id="0" name="image327.png" title="Изображение"/>
        <xdr:cNvPicPr preferRelativeResize="0"/>
      </xdr:nvPicPr>
      <xdr:blipFill>
        <a:blip cstate="print" r:embed="rId3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606</xdr:row>
      <xdr:rowOff>0</xdr:rowOff>
    </xdr:from>
    <xdr:ext cx="3867150" cy="3867150"/>
    <xdr:pic>
      <xdr:nvPicPr>
        <xdr:cNvPr id="0" name="image307.png" title="Изображение"/>
        <xdr:cNvPicPr preferRelativeResize="0"/>
      </xdr:nvPicPr>
      <xdr:blipFill>
        <a:blip cstate="print" r:embed="rId3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607</xdr:row>
      <xdr:rowOff>0</xdr:rowOff>
    </xdr:from>
    <xdr:ext cx="3086100" cy="4114800"/>
    <xdr:pic>
      <xdr:nvPicPr>
        <xdr:cNvPr id="0" name="image341.png" title="Изображение"/>
        <xdr:cNvPicPr preferRelativeResize="0"/>
      </xdr:nvPicPr>
      <xdr:blipFill>
        <a:blip cstate="print" r:embed="rId3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608</xdr:row>
      <xdr:rowOff>0</xdr:rowOff>
    </xdr:from>
    <xdr:ext cx="3867150" cy="3467100"/>
    <xdr:pic>
      <xdr:nvPicPr>
        <xdr:cNvPr id="0" name="image308.png" title="Изображение"/>
        <xdr:cNvPicPr preferRelativeResize="0"/>
      </xdr:nvPicPr>
      <xdr:blipFill>
        <a:blip cstate="print" r:embed="rId3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609</xdr:row>
      <xdr:rowOff>0</xdr:rowOff>
    </xdr:from>
    <xdr:ext cx="3857625" cy="3857625"/>
    <xdr:pic>
      <xdr:nvPicPr>
        <xdr:cNvPr id="0" name="image321.png" title="Изображение"/>
        <xdr:cNvPicPr preferRelativeResize="0"/>
      </xdr:nvPicPr>
      <xdr:blipFill>
        <a:blip cstate="print" r:embed="rId3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610</xdr:row>
      <xdr:rowOff>0</xdr:rowOff>
    </xdr:from>
    <xdr:ext cx="3867150" cy="3867150"/>
    <xdr:pic>
      <xdr:nvPicPr>
        <xdr:cNvPr id="0" name="image310.png" title="Изображение"/>
        <xdr:cNvPicPr preferRelativeResize="0"/>
      </xdr:nvPicPr>
      <xdr:blipFill>
        <a:blip cstate="print" r:embed="rId3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611</xdr:row>
      <xdr:rowOff>0</xdr:rowOff>
    </xdr:from>
    <xdr:ext cx="3867150" cy="2905125"/>
    <xdr:pic>
      <xdr:nvPicPr>
        <xdr:cNvPr id="0" name="image317.png" title="Изображение"/>
        <xdr:cNvPicPr preferRelativeResize="0"/>
      </xdr:nvPicPr>
      <xdr:blipFill>
        <a:blip cstate="print" r:embed="rId3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612</xdr:row>
      <xdr:rowOff>0</xdr:rowOff>
    </xdr:from>
    <xdr:ext cx="3867150" cy="3867150"/>
    <xdr:pic>
      <xdr:nvPicPr>
        <xdr:cNvPr id="0" name="image315.png" title="Изображение"/>
        <xdr:cNvPicPr preferRelativeResize="0"/>
      </xdr:nvPicPr>
      <xdr:blipFill>
        <a:blip cstate="print" r:embed="rId3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613</xdr:row>
      <xdr:rowOff>0</xdr:rowOff>
    </xdr:from>
    <xdr:ext cx="3867150" cy="3867150"/>
    <xdr:pic>
      <xdr:nvPicPr>
        <xdr:cNvPr id="0" name="image311.png" title="Изображение"/>
        <xdr:cNvPicPr preferRelativeResize="0"/>
      </xdr:nvPicPr>
      <xdr:blipFill>
        <a:blip cstate="print" r:embed="rId3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614</xdr:row>
      <xdr:rowOff>0</xdr:rowOff>
    </xdr:from>
    <xdr:ext cx="3857625" cy="3476625"/>
    <xdr:pic>
      <xdr:nvPicPr>
        <xdr:cNvPr id="0" name="image316.png" title="Изображение"/>
        <xdr:cNvPicPr preferRelativeResize="0"/>
      </xdr:nvPicPr>
      <xdr:blipFill>
        <a:blip cstate="print" r:embed="rId3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615</xdr:row>
      <xdr:rowOff>0</xdr:rowOff>
    </xdr:from>
    <xdr:ext cx="3867150" cy="3867150"/>
    <xdr:pic>
      <xdr:nvPicPr>
        <xdr:cNvPr id="0" name="image348.png" title="Изображение"/>
        <xdr:cNvPicPr preferRelativeResize="0"/>
      </xdr:nvPicPr>
      <xdr:blipFill>
        <a:blip cstate="print" r:embed="rId3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616</xdr:row>
      <xdr:rowOff>0</xdr:rowOff>
    </xdr:from>
    <xdr:ext cx="3857625" cy="3857625"/>
    <xdr:pic>
      <xdr:nvPicPr>
        <xdr:cNvPr id="0" name="image336.png" title="Изображение"/>
        <xdr:cNvPicPr preferRelativeResize="0"/>
      </xdr:nvPicPr>
      <xdr:blipFill>
        <a:blip cstate="print" r:embed="rId3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620</xdr:row>
      <xdr:rowOff>0</xdr:rowOff>
    </xdr:from>
    <xdr:ext cx="3867150" cy="2581275"/>
    <xdr:pic>
      <xdr:nvPicPr>
        <xdr:cNvPr id="0" name="image325.png" title="Изображение"/>
        <xdr:cNvPicPr preferRelativeResize="0"/>
      </xdr:nvPicPr>
      <xdr:blipFill>
        <a:blip cstate="print" r:embed="rId3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621</xdr:row>
      <xdr:rowOff>0</xdr:rowOff>
    </xdr:from>
    <xdr:ext cx="3533775" cy="3848100"/>
    <xdr:pic>
      <xdr:nvPicPr>
        <xdr:cNvPr id="0" name="image326.png" title="Изображение"/>
        <xdr:cNvPicPr preferRelativeResize="0"/>
      </xdr:nvPicPr>
      <xdr:blipFill>
        <a:blip cstate="print" r:embed="rId3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622</xdr:row>
      <xdr:rowOff>0</xdr:rowOff>
    </xdr:from>
    <xdr:ext cx="3867150" cy="2962275"/>
    <xdr:pic>
      <xdr:nvPicPr>
        <xdr:cNvPr id="0" name="image333.png" title="Изображение"/>
        <xdr:cNvPicPr preferRelativeResize="0"/>
      </xdr:nvPicPr>
      <xdr:blipFill>
        <a:blip cstate="print" r:embed="rId3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623</xdr:row>
      <xdr:rowOff>0</xdr:rowOff>
    </xdr:from>
    <xdr:ext cx="3867150" cy="2752725"/>
    <xdr:pic>
      <xdr:nvPicPr>
        <xdr:cNvPr id="0" name="image332.png" title="Изображение"/>
        <xdr:cNvPicPr preferRelativeResize="0"/>
      </xdr:nvPicPr>
      <xdr:blipFill>
        <a:blip cstate="print" r:embed="rId3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624</xdr:row>
      <xdr:rowOff>0</xdr:rowOff>
    </xdr:from>
    <xdr:ext cx="3867150" cy="3667125"/>
    <xdr:pic>
      <xdr:nvPicPr>
        <xdr:cNvPr id="0" name="image328.png" title="Изображение"/>
        <xdr:cNvPicPr preferRelativeResize="0"/>
      </xdr:nvPicPr>
      <xdr:blipFill>
        <a:blip cstate="print" r:embed="rId3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625</xdr:row>
      <xdr:rowOff>0</xdr:rowOff>
    </xdr:from>
    <xdr:ext cx="3867150" cy="3543300"/>
    <xdr:pic>
      <xdr:nvPicPr>
        <xdr:cNvPr id="0" name="image329.png" title="Изображение"/>
        <xdr:cNvPicPr preferRelativeResize="0"/>
      </xdr:nvPicPr>
      <xdr:blipFill>
        <a:blip cstate="print" r:embed="rId3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626</xdr:row>
      <xdr:rowOff>0</xdr:rowOff>
    </xdr:from>
    <xdr:ext cx="3867150" cy="2647950"/>
    <xdr:pic>
      <xdr:nvPicPr>
        <xdr:cNvPr id="0" name="image337.png" title="Изображение"/>
        <xdr:cNvPicPr preferRelativeResize="0"/>
      </xdr:nvPicPr>
      <xdr:blipFill>
        <a:blip cstate="print" r:embed="rId3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627</xdr:row>
      <xdr:rowOff>0</xdr:rowOff>
    </xdr:from>
    <xdr:ext cx="3867150" cy="2895600"/>
    <xdr:pic>
      <xdr:nvPicPr>
        <xdr:cNvPr id="0" name="image331.png" title="Изображение"/>
        <xdr:cNvPicPr preferRelativeResize="0"/>
      </xdr:nvPicPr>
      <xdr:blipFill>
        <a:blip cstate="print" r:embed="rId3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628</xdr:row>
      <xdr:rowOff>0</xdr:rowOff>
    </xdr:from>
    <xdr:ext cx="3190875" cy="3848100"/>
    <xdr:pic>
      <xdr:nvPicPr>
        <xdr:cNvPr id="0" name="image330.png" title="Изображение"/>
        <xdr:cNvPicPr preferRelativeResize="0"/>
      </xdr:nvPicPr>
      <xdr:blipFill>
        <a:blip cstate="print" r:embed="rId3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629</xdr:row>
      <xdr:rowOff>0</xdr:rowOff>
    </xdr:from>
    <xdr:ext cx="3857625" cy="2676525"/>
    <xdr:pic>
      <xdr:nvPicPr>
        <xdr:cNvPr id="0" name="image335.png" title="Изображение"/>
        <xdr:cNvPicPr preferRelativeResize="0"/>
      </xdr:nvPicPr>
      <xdr:blipFill>
        <a:blip cstate="print" r:embed="rId3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630</xdr:row>
      <xdr:rowOff>0</xdr:rowOff>
    </xdr:from>
    <xdr:ext cx="3867150" cy="2362200"/>
    <xdr:pic>
      <xdr:nvPicPr>
        <xdr:cNvPr id="0" name="image338.png" title="Изображение"/>
        <xdr:cNvPicPr preferRelativeResize="0"/>
      </xdr:nvPicPr>
      <xdr:blipFill>
        <a:blip cstate="print" r:embed="rId3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631</xdr:row>
      <xdr:rowOff>0</xdr:rowOff>
    </xdr:from>
    <xdr:ext cx="3867150" cy="2647950"/>
    <xdr:pic>
      <xdr:nvPicPr>
        <xdr:cNvPr id="0" name="image340.png" title="Изображение"/>
        <xdr:cNvPicPr preferRelativeResize="0"/>
      </xdr:nvPicPr>
      <xdr:blipFill>
        <a:blip cstate="print" r:embed="rId3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632</xdr:row>
      <xdr:rowOff>0</xdr:rowOff>
    </xdr:from>
    <xdr:ext cx="3867150" cy="2590800"/>
    <xdr:pic>
      <xdr:nvPicPr>
        <xdr:cNvPr id="0" name="image334.png" title="Изображение"/>
        <xdr:cNvPicPr preferRelativeResize="0"/>
      </xdr:nvPicPr>
      <xdr:blipFill>
        <a:blip cstate="print" r:embed="rId3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633</xdr:row>
      <xdr:rowOff>0</xdr:rowOff>
    </xdr:from>
    <xdr:ext cx="3867150" cy="3514725"/>
    <xdr:pic>
      <xdr:nvPicPr>
        <xdr:cNvPr id="0" name="image342.png" title="Изображение"/>
        <xdr:cNvPicPr preferRelativeResize="0"/>
      </xdr:nvPicPr>
      <xdr:blipFill>
        <a:blip cstate="print" r:embed="rId3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634</xdr:row>
      <xdr:rowOff>0</xdr:rowOff>
    </xdr:from>
    <xdr:ext cx="3867150" cy="3381375"/>
    <xdr:pic>
      <xdr:nvPicPr>
        <xdr:cNvPr id="0" name="image343.png" title="Изображение"/>
        <xdr:cNvPicPr preferRelativeResize="0"/>
      </xdr:nvPicPr>
      <xdr:blipFill>
        <a:blip cstate="print" r:embed="rId3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635</xdr:row>
      <xdr:rowOff>0</xdr:rowOff>
    </xdr:from>
    <xdr:ext cx="3457575" cy="3848100"/>
    <xdr:pic>
      <xdr:nvPicPr>
        <xdr:cNvPr id="0" name="image339.png" title="Изображение"/>
        <xdr:cNvPicPr preferRelativeResize="0"/>
      </xdr:nvPicPr>
      <xdr:blipFill>
        <a:blip cstate="print" r:embed="rId3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ir-antenn.ru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8.38"/>
    <col customWidth="1" min="3" max="3" width="28.88"/>
    <col customWidth="1" min="4" max="4" width="40.75"/>
    <col customWidth="1" min="5" max="5" width="50.75"/>
    <col customWidth="1" min="6" max="6" width="7.88"/>
    <col customWidth="1" min="7" max="7" width="11.75"/>
    <col customWidth="1" min="8" max="9" width="10.75"/>
    <col customWidth="1" hidden="1" min="10" max="38" width="8.0"/>
    <col customWidth="1" min="39" max="39" width="2.63"/>
  </cols>
  <sheetData>
    <row r="1" ht="98.25" customHeight="1">
      <c r="A1" s="1"/>
      <c r="B1" s="2"/>
      <c r="C1" s="3"/>
      <c r="D1" s="4"/>
      <c r="E1" s="5" t="s">
        <v>0</v>
      </c>
      <c r="F1" s="6"/>
      <c r="G1" s="6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ht="28.5" customHeight="1">
      <c r="A2" s="1"/>
      <c r="B2" s="8"/>
      <c r="D2" s="9"/>
      <c r="E2" s="10" t="s">
        <v>1</v>
      </c>
      <c r="F2" s="6"/>
      <c r="G2" s="6"/>
      <c r="H2" s="6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ht="34.5" customHeight="1">
      <c r="A3" s="1"/>
      <c r="B3" s="8"/>
      <c r="D3" s="9"/>
      <c r="E3" s="11" t="s">
        <v>2</v>
      </c>
      <c r="F3" s="6"/>
      <c r="G3" s="6"/>
      <c r="H3" s="6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ht="34.5" customHeight="1">
      <c r="A4" s="1"/>
      <c r="B4" s="8"/>
      <c r="D4" s="9"/>
      <c r="E4" s="12" t="s">
        <v>3</v>
      </c>
      <c r="F4" s="6"/>
      <c r="G4" s="6"/>
      <c r="H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ht="56.25" customHeight="1">
      <c r="A5" s="1"/>
      <c r="B5" s="13"/>
      <c r="C5" s="14"/>
      <c r="D5" s="15"/>
      <c r="E5" s="16" t="s">
        <v>4</v>
      </c>
      <c r="F5" s="6"/>
      <c r="G5" s="6"/>
      <c r="H5" s="6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ht="23.25" customHeight="1">
      <c r="A6" s="1"/>
      <c r="B6" s="17" t="s">
        <v>5</v>
      </c>
      <c r="C6" s="6"/>
      <c r="D6" s="7"/>
      <c r="E6" s="18" t="s">
        <v>6</v>
      </c>
      <c r="F6" s="19" t="s">
        <v>7</v>
      </c>
      <c r="G6" s="6"/>
      <c r="H6" s="6"/>
      <c r="I6" s="7"/>
      <c r="J6" s="2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ht="36.0" customHeight="1">
      <c r="A7" s="1"/>
      <c r="B7" s="21" t="s">
        <v>8</v>
      </c>
      <c r="C7" s="22"/>
      <c r="D7" s="22"/>
      <c r="E7" s="22"/>
      <c r="F7" s="22"/>
      <c r="G7" s="22"/>
      <c r="H7" s="22"/>
      <c r="I7" s="23"/>
      <c r="J7" s="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ht="84.75" customHeight="1">
      <c r="A8" s="1"/>
      <c r="B8" s="24" t="s">
        <v>9</v>
      </c>
      <c r="C8" s="25"/>
      <c r="D8" s="25"/>
      <c r="E8" s="25"/>
      <c r="F8" s="25"/>
      <c r="G8" s="25"/>
      <c r="H8" s="25"/>
      <c r="I8" s="2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ht="51.75" customHeight="1">
      <c r="A9" s="1"/>
      <c r="B9" s="27" t="s">
        <v>10</v>
      </c>
      <c r="C9" s="25"/>
      <c r="D9" s="25"/>
      <c r="E9" s="25"/>
      <c r="F9" s="25"/>
      <c r="G9" s="25"/>
      <c r="H9" s="25"/>
      <c r="I9" s="2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ht="51.75" customHeight="1">
      <c r="A10" s="1"/>
      <c r="B10" s="28" t="s">
        <v>11</v>
      </c>
      <c r="C10" s="29"/>
      <c r="D10" s="29"/>
      <c r="E10" s="29"/>
      <c r="F10" s="29"/>
      <c r="G10" s="29"/>
      <c r="H10" s="29"/>
      <c r="I10" s="3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ht="12.75" customHeight="1">
      <c r="A11" s="1"/>
      <c r="B11" s="31" t="s">
        <v>12</v>
      </c>
      <c r="C11" s="6"/>
      <c r="D11" s="6"/>
      <c r="E11" s="6"/>
      <c r="F11" s="6"/>
      <c r="G11" s="6"/>
      <c r="H11" s="6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ht="12.75" customHeight="1">
      <c r="A12" s="1"/>
      <c r="B12" s="32" t="s">
        <v>13</v>
      </c>
      <c r="C12" s="6"/>
      <c r="D12" s="6"/>
      <c r="E12" s="6"/>
      <c r="F12" s="6"/>
      <c r="G12" s="6"/>
      <c r="H12" s="6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ht="109.5" customHeight="1">
      <c r="A13" s="1"/>
      <c r="B13" s="33" t="s">
        <v>14</v>
      </c>
      <c r="C13" s="6"/>
      <c r="D13" s="6"/>
      <c r="E13" s="6"/>
      <c r="F13" s="6"/>
      <c r="G13" s="6"/>
      <c r="H13" s="6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ht="20.25" customHeight="1">
      <c r="A14" s="34"/>
      <c r="B14" s="35" t="s">
        <v>15</v>
      </c>
      <c r="C14" s="35" t="s">
        <v>16</v>
      </c>
      <c r="D14" s="36" t="s">
        <v>17</v>
      </c>
      <c r="E14" s="35" t="s">
        <v>18</v>
      </c>
      <c r="F14" s="37" t="s">
        <v>19</v>
      </c>
      <c r="G14" s="38" t="s">
        <v>20</v>
      </c>
      <c r="H14" s="6"/>
      <c r="I14" s="7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ht="12.75" customHeight="1">
      <c r="A15" s="34"/>
      <c r="B15" s="39"/>
      <c r="C15" s="39"/>
      <c r="D15" s="39"/>
      <c r="E15" s="39"/>
      <c r="F15" s="39"/>
      <c r="G15" s="40" t="s">
        <v>21</v>
      </c>
      <c r="H15" s="40" t="s">
        <v>22</v>
      </c>
      <c r="I15" s="40" t="s">
        <v>23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ht="171.0" customHeight="1">
      <c r="A16" s="1"/>
      <c r="B16" s="41">
        <v>101.0</v>
      </c>
      <c r="C16" s="42" t="s">
        <v>24</v>
      </c>
      <c r="D16" s="43" t="s">
        <v>25</v>
      </c>
      <c r="E16" s="44"/>
      <c r="F16" s="45">
        <v>20.0</v>
      </c>
      <c r="G16" s="46" t="s">
        <v>26</v>
      </c>
      <c r="H16" s="47">
        <v>330.0</v>
      </c>
      <c r="I16" s="47">
        <v>380.0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ht="171.0" customHeight="1">
      <c r="A17" s="1"/>
      <c r="B17" s="41">
        <v>102.0</v>
      </c>
      <c r="C17" s="42" t="s">
        <v>27</v>
      </c>
      <c r="D17" s="43" t="s">
        <v>28</v>
      </c>
      <c r="E17" s="15"/>
      <c r="F17" s="45">
        <v>20.0</v>
      </c>
      <c r="G17" s="46" t="s">
        <v>26</v>
      </c>
      <c r="H17" s="47">
        <v>390.0</v>
      </c>
      <c r="I17" s="47">
        <v>440.0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ht="171.0" customHeight="1">
      <c r="A18" s="1"/>
      <c r="B18" s="48">
        <v>103.0</v>
      </c>
      <c r="C18" s="42" t="s">
        <v>29</v>
      </c>
      <c r="D18" s="43" t="s">
        <v>30</v>
      </c>
      <c r="E18" s="49"/>
      <c r="F18" s="50">
        <v>40.0</v>
      </c>
      <c r="G18" s="46" t="s">
        <v>26</v>
      </c>
      <c r="H18" s="47">
        <v>290.0</v>
      </c>
      <c r="I18" s="47">
        <v>340.0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ht="171.0" customHeight="1">
      <c r="A19" s="1"/>
      <c r="B19" s="51">
        <v>104.0</v>
      </c>
      <c r="C19" s="42" t="s">
        <v>31</v>
      </c>
      <c r="D19" s="43" t="s">
        <v>32</v>
      </c>
      <c r="E19" s="39"/>
      <c r="F19" s="45">
        <v>40.0</v>
      </c>
      <c r="G19" s="46" t="s">
        <v>26</v>
      </c>
      <c r="H19" s="47">
        <v>350.0</v>
      </c>
      <c r="I19" s="47">
        <v>400.0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ht="12.75" customHeight="1">
      <c r="A20" s="1"/>
      <c r="B20" s="52" t="s">
        <v>33</v>
      </c>
      <c r="C20" s="29"/>
      <c r="D20" s="29"/>
      <c r="E20" s="29"/>
      <c r="F20" s="29"/>
      <c r="G20" s="29"/>
      <c r="H20" s="29"/>
      <c r="I20" s="3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ht="75.75" customHeight="1">
      <c r="A21" s="1"/>
      <c r="B21" s="33" t="s">
        <v>34</v>
      </c>
      <c r="C21" s="6"/>
      <c r="D21" s="6"/>
      <c r="E21" s="6"/>
      <c r="F21" s="6"/>
      <c r="G21" s="6"/>
      <c r="H21" s="6"/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ht="20.25" customHeight="1">
      <c r="A22" s="34"/>
      <c r="B22" s="35" t="s">
        <v>15</v>
      </c>
      <c r="C22" s="35" t="s">
        <v>16</v>
      </c>
      <c r="D22" s="36" t="s">
        <v>17</v>
      </c>
      <c r="E22" s="35" t="s">
        <v>18</v>
      </c>
      <c r="F22" s="37" t="s">
        <v>19</v>
      </c>
      <c r="G22" s="38" t="s">
        <v>20</v>
      </c>
      <c r="H22" s="6"/>
      <c r="I22" s="7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ht="12.75" customHeight="1">
      <c r="A23" s="34"/>
      <c r="B23" s="39"/>
      <c r="C23" s="39"/>
      <c r="D23" s="39"/>
      <c r="E23" s="39"/>
      <c r="F23" s="39"/>
      <c r="G23" s="40" t="s">
        <v>21</v>
      </c>
      <c r="H23" s="40" t="s">
        <v>22</v>
      </c>
      <c r="I23" s="40" t="s">
        <v>23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ht="171.0" customHeight="1">
      <c r="A24" s="1"/>
      <c r="B24" s="51">
        <v>201.0</v>
      </c>
      <c r="C24" s="42" t="s">
        <v>35</v>
      </c>
      <c r="D24" s="43" t="s">
        <v>36</v>
      </c>
      <c r="E24" s="53"/>
      <c r="F24" s="45">
        <v>35.0</v>
      </c>
      <c r="G24" s="46" t="s">
        <v>26</v>
      </c>
      <c r="H24" s="47">
        <v>280.0</v>
      </c>
      <c r="I24" s="47">
        <v>320.0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ht="171.0" customHeight="1">
      <c r="A25" s="1"/>
      <c r="B25" s="51">
        <v>202.0</v>
      </c>
      <c r="C25" s="42" t="s">
        <v>37</v>
      </c>
      <c r="D25" s="43" t="s">
        <v>38</v>
      </c>
      <c r="E25" s="54"/>
      <c r="F25" s="45">
        <v>35.0</v>
      </c>
      <c r="G25" s="46" t="s">
        <v>26</v>
      </c>
      <c r="H25" s="47">
        <f>H24+'Исходные данные'!$B$3</f>
        <v>320</v>
      </c>
      <c r="I25" s="47">
        <f>I24+'Исходные данные'!$B$3</f>
        <v>360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ht="171.0" customHeight="1">
      <c r="A26" s="1"/>
      <c r="B26" s="55">
        <v>213.0</v>
      </c>
      <c r="C26" s="42" t="s">
        <v>39</v>
      </c>
      <c r="D26" s="56" t="s">
        <v>40</v>
      </c>
      <c r="E26" s="54"/>
      <c r="F26" s="45">
        <v>35.0</v>
      </c>
      <c r="G26" s="46" t="s">
        <v>26</v>
      </c>
      <c r="H26" s="47">
        <f>H25+'Исходные данные'!$B$2</f>
        <v>455</v>
      </c>
      <c r="I26" s="47">
        <f>I25+'Исходные данные'!$B$2</f>
        <v>495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ht="171.0" customHeight="1">
      <c r="A27" s="1"/>
      <c r="B27" s="51">
        <v>203.0</v>
      </c>
      <c r="C27" s="42" t="s">
        <v>41</v>
      </c>
      <c r="D27" s="43" t="s">
        <v>42</v>
      </c>
      <c r="E27" s="53"/>
      <c r="F27" s="45">
        <v>35.0</v>
      </c>
      <c r="G27" s="46" t="s">
        <v>26</v>
      </c>
      <c r="H27" s="47">
        <v>300.0</v>
      </c>
      <c r="I27" s="47">
        <v>340.0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ht="171.0" customHeight="1">
      <c r="A28" s="1"/>
      <c r="B28" s="51">
        <v>204.0</v>
      </c>
      <c r="C28" s="42" t="s">
        <v>43</v>
      </c>
      <c r="D28" s="43" t="s">
        <v>44</v>
      </c>
      <c r="E28" s="54"/>
      <c r="F28" s="45">
        <v>35.0</v>
      </c>
      <c r="G28" s="46" t="s">
        <v>26</v>
      </c>
      <c r="H28" s="47">
        <f>H27+'Исходные данные'!$B$3</f>
        <v>340</v>
      </c>
      <c r="I28" s="47">
        <f>I27+'Исходные данные'!$B$3</f>
        <v>380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ht="171.0" customHeight="1">
      <c r="A29" s="1"/>
      <c r="B29" s="51">
        <v>214.0</v>
      </c>
      <c r="C29" s="42" t="s">
        <v>45</v>
      </c>
      <c r="D29" s="43" t="s">
        <v>46</v>
      </c>
      <c r="E29" s="39"/>
      <c r="F29" s="45">
        <v>35.0</v>
      </c>
      <c r="G29" s="46" t="s">
        <v>26</v>
      </c>
      <c r="H29" s="47">
        <f>H28+'Исходные данные'!$B$2</f>
        <v>475</v>
      </c>
      <c r="I29" s="47">
        <f>I28+'Исходные данные'!$B$2</f>
        <v>515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ht="171.0" customHeight="1">
      <c r="A30" s="1"/>
      <c r="B30" s="48">
        <v>205.0</v>
      </c>
      <c r="C30" s="42" t="s">
        <v>47</v>
      </c>
      <c r="D30" s="57" t="s">
        <v>48</v>
      </c>
      <c r="E30" s="58"/>
      <c r="F30" s="45">
        <v>25.0</v>
      </c>
      <c r="G30" s="46" t="s">
        <v>26</v>
      </c>
      <c r="H30" s="47">
        <v>320.0</v>
      </c>
      <c r="I30" s="47">
        <v>360.0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ht="171.0" customHeight="1">
      <c r="A31" s="1"/>
      <c r="B31" s="51">
        <v>206.0</v>
      </c>
      <c r="C31" s="42" t="s">
        <v>49</v>
      </c>
      <c r="D31" s="43" t="s">
        <v>50</v>
      </c>
      <c r="E31" s="54"/>
      <c r="F31" s="45">
        <v>25.0</v>
      </c>
      <c r="G31" s="46" t="s">
        <v>26</v>
      </c>
      <c r="H31" s="47">
        <f>H30+'Исходные данные'!$B$3</f>
        <v>360</v>
      </c>
      <c r="I31" s="47">
        <f>I30+'Исходные данные'!$B$3</f>
        <v>400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ht="171.0" customHeight="1">
      <c r="A32" s="1"/>
      <c r="B32" s="51">
        <v>215.0</v>
      </c>
      <c r="C32" s="42" t="s">
        <v>51</v>
      </c>
      <c r="D32" s="43" t="s">
        <v>52</v>
      </c>
      <c r="E32" s="39"/>
      <c r="F32" s="45">
        <v>25.0</v>
      </c>
      <c r="G32" s="46" t="s">
        <v>26</v>
      </c>
      <c r="H32" s="47">
        <f>H31+'Исходные данные'!$B$2</f>
        <v>495</v>
      </c>
      <c r="I32" s="47">
        <f>I31+'Исходные данные'!$B$2</f>
        <v>535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ht="171.0" customHeight="1">
      <c r="A33" s="1"/>
      <c r="B33" s="48">
        <v>207.0</v>
      </c>
      <c r="C33" s="42" t="s">
        <v>53</v>
      </c>
      <c r="D33" s="57" t="s">
        <v>54</v>
      </c>
      <c r="E33" s="58"/>
      <c r="F33" s="45">
        <v>20.0</v>
      </c>
      <c r="G33" s="46" t="s">
        <v>26</v>
      </c>
      <c r="H33" s="47">
        <v>340.0</v>
      </c>
      <c r="I33" s="47">
        <v>390.0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ht="171.0" customHeight="1">
      <c r="A34" s="1"/>
      <c r="B34" s="51">
        <v>208.0</v>
      </c>
      <c r="C34" s="42" t="s">
        <v>55</v>
      </c>
      <c r="D34" s="43" t="s">
        <v>56</v>
      </c>
      <c r="E34" s="54"/>
      <c r="F34" s="45">
        <v>20.0</v>
      </c>
      <c r="G34" s="46" t="s">
        <v>26</v>
      </c>
      <c r="H34" s="47">
        <f>H33+'Исходные данные'!$B$3</f>
        <v>380</v>
      </c>
      <c r="I34" s="47">
        <f>I33+'Исходные данные'!$B$3</f>
        <v>430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ht="171.0" customHeight="1">
      <c r="A35" s="1"/>
      <c r="B35" s="51">
        <v>216.0</v>
      </c>
      <c r="C35" s="42" t="s">
        <v>57</v>
      </c>
      <c r="D35" s="43" t="s">
        <v>58</v>
      </c>
      <c r="E35" s="39"/>
      <c r="F35" s="45">
        <v>20.0</v>
      </c>
      <c r="G35" s="46" t="s">
        <v>26</v>
      </c>
      <c r="H35" s="47">
        <f>H34+'Исходные данные'!$B$2</f>
        <v>515</v>
      </c>
      <c r="I35" s="47">
        <f>I34+'Исходные данные'!$B$2</f>
        <v>565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ht="171.0" customHeight="1">
      <c r="A36" s="1"/>
      <c r="B36" s="48">
        <v>209.0</v>
      </c>
      <c r="C36" s="42" t="s">
        <v>59</v>
      </c>
      <c r="D36" s="57" t="s">
        <v>60</v>
      </c>
      <c r="E36" s="58"/>
      <c r="F36" s="45">
        <v>20.0</v>
      </c>
      <c r="G36" s="46" t="s">
        <v>26</v>
      </c>
      <c r="H36" s="47">
        <v>395.0</v>
      </c>
      <c r="I36" s="47">
        <v>460.0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ht="171.0" customHeight="1">
      <c r="A37" s="1"/>
      <c r="B37" s="51">
        <v>210.0</v>
      </c>
      <c r="C37" s="42" t="s">
        <v>61</v>
      </c>
      <c r="D37" s="43" t="s">
        <v>62</v>
      </c>
      <c r="E37" s="54"/>
      <c r="F37" s="45">
        <v>20.0</v>
      </c>
      <c r="G37" s="46" t="s">
        <v>26</v>
      </c>
      <c r="H37" s="47">
        <f>H36+'Исходные данные'!$B$3</f>
        <v>435</v>
      </c>
      <c r="I37" s="47">
        <f>I36+'Исходные данные'!$B$3</f>
        <v>500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ht="171.0" customHeight="1">
      <c r="A38" s="1"/>
      <c r="B38" s="51">
        <v>217.0</v>
      </c>
      <c r="C38" s="42" t="s">
        <v>63</v>
      </c>
      <c r="D38" s="43" t="s">
        <v>64</v>
      </c>
      <c r="E38" s="39"/>
      <c r="F38" s="45">
        <v>20.0</v>
      </c>
      <c r="G38" s="46" t="s">
        <v>26</v>
      </c>
      <c r="H38" s="47">
        <f>H37+'Исходные данные'!$B$2</f>
        <v>570</v>
      </c>
      <c r="I38" s="47">
        <f>I37+'Исходные данные'!$B$2</f>
        <v>635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ht="171.0" customHeight="1">
      <c r="A39" s="1"/>
      <c r="B39" s="51">
        <v>222.0</v>
      </c>
      <c r="C39" s="42" t="s">
        <v>65</v>
      </c>
      <c r="D39" s="57" t="s">
        <v>66</v>
      </c>
      <c r="E39" s="58"/>
      <c r="F39" s="45">
        <v>15.0</v>
      </c>
      <c r="G39" s="46" t="s">
        <v>26</v>
      </c>
      <c r="H39" s="47">
        <v>430.0</v>
      </c>
      <c r="I39" s="47">
        <v>510.0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ht="171.0" customHeight="1">
      <c r="A40" s="1"/>
      <c r="B40" s="51">
        <v>223.0</v>
      </c>
      <c r="C40" s="42" t="s">
        <v>67</v>
      </c>
      <c r="D40" s="43" t="s">
        <v>68</v>
      </c>
      <c r="E40" s="54"/>
      <c r="F40" s="45">
        <v>15.0</v>
      </c>
      <c r="G40" s="46" t="s">
        <v>26</v>
      </c>
      <c r="H40" s="47">
        <f>H39+'Исходные данные'!$B$3</f>
        <v>470</v>
      </c>
      <c r="I40" s="47">
        <f>I39+'Исходные данные'!$B$3</f>
        <v>550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ht="171.0" customHeight="1">
      <c r="A41" s="1"/>
      <c r="B41" s="51">
        <v>224.0</v>
      </c>
      <c r="C41" s="42" t="s">
        <v>69</v>
      </c>
      <c r="D41" s="43" t="s">
        <v>70</v>
      </c>
      <c r="E41" s="39"/>
      <c r="F41" s="45">
        <v>15.0</v>
      </c>
      <c r="G41" s="46" t="s">
        <v>26</v>
      </c>
      <c r="H41" s="47">
        <f>H40+'Исходные данные'!$B$2</f>
        <v>605</v>
      </c>
      <c r="I41" s="47">
        <f>I40+'Исходные данные'!$B$2</f>
        <v>685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ht="171.0" customHeight="1">
      <c r="A42" s="1"/>
      <c r="B42" s="48">
        <v>219.0</v>
      </c>
      <c r="C42" s="42" t="s">
        <v>71</v>
      </c>
      <c r="D42" s="57" t="s">
        <v>72</v>
      </c>
      <c r="E42" s="58"/>
      <c r="F42" s="45">
        <v>15.0</v>
      </c>
      <c r="G42" s="46" t="s">
        <v>26</v>
      </c>
      <c r="H42" s="47">
        <v>430.0</v>
      </c>
      <c r="I42" s="47">
        <v>510.0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ht="171.0" customHeight="1">
      <c r="A43" s="1"/>
      <c r="B43" s="51">
        <v>220.0</v>
      </c>
      <c r="C43" s="42" t="s">
        <v>73</v>
      </c>
      <c r="D43" s="43" t="s">
        <v>74</v>
      </c>
      <c r="E43" s="54"/>
      <c r="F43" s="45">
        <v>15.0</v>
      </c>
      <c r="G43" s="46" t="s">
        <v>26</v>
      </c>
      <c r="H43" s="47">
        <f>H42+'Исходные данные'!$B$3</f>
        <v>470</v>
      </c>
      <c r="I43" s="47">
        <f>I42+'Исходные данные'!$B$3</f>
        <v>550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ht="171.0" customHeight="1">
      <c r="A44" s="1"/>
      <c r="B44" s="51">
        <v>221.0</v>
      </c>
      <c r="C44" s="42" t="s">
        <v>75</v>
      </c>
      <c r="D44" s="43" t="s">
        <v>76</v>
      </c>
      <c r="E44" s="39"/>
      <c r="F44" s="45">
        <v>15.0</v>
      </c>
      <c r="G44" s="46" t="s">
        <v>26</v>
      </c>
      <c r="H44" s="47">
        <f>H43+'Исходные данные'!$B$2</f>
        <v>605</v>
      </c>
      <c r="I44" s="47">
        <f>I43+'Исходные данные'!$B$2</f>
        <v>685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ht="171.0" customHeight="1">
      <c r="A45" s="1"/>
      <c r="B45" s="48">
        <v>211.0</v>
      </c>
      <c r="C45" s="42" t="s">
        <v>77</v>
      </c>
      <c r="D45" s="57" t="s">
        <v>78</v>
      </c>
      <c r="E45" s="58"/>
      <c r="F45" s="45">
        <v>20.0</v>
      </c>
      <c r="G45" s="46" t="s">
        <v>26</v>
      </c>
      <c r="H45" s="47">
        <v>400.0</v>
      </c>
      <c r="I45" s="47">
        <v>440.0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ht="171.0" customHeight="1">
      <c r="A46" s="1"/>
      <c r="B46" s="51">
        <v>212.0</v>
      </c>
      <c r="C46" s="42" t="s">
        <v>79</v>
      </c>
      <c r="D46" s="43" t="s">
        <v>80</v>
      </c>
      <c r="E46" s="54"/>
      <c r="F46" s="45">
        <v>20.0</v>
      </c>
      <c r="G46" s="46" t="s">
        <v>26</v>
      </c>
      <c r="H46" s="47">
        <f>H45+'Исходные данные'!$B$3</f>
        <v>440</v>
      </c>
      <c r="I46" s="47">
        <f>I45+'Исходные данные'!$B$3</f>
        <v>480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ht="171.0" customHeight="1">
      <c r="A47" s="1"/>
      <c r="B47" s="55">
        <v>218.0</v>
      </c>
      <c r="C47" s="42" t="s">
        <v>81</v>
      </c>
      <c r="D47" s="56" t="s">
        <v>82</v>
      </c>
      <c r="E47" s="54"/>
      <c r="F47" s="45">
        <v>20.0</v>
      </c>
      <c r="G47" s="46" t="s">
        <v>26</v>
      </c>
      <c r="H47" s="47">
        <f>H46+'Исходные данные'!$B$2</f>
        <v>575</v>
      </c>
      <c r="I47" s="47">
        <f>I46+'Исходные данные'!$B$2</f>
        <v>615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ht="171.0" customHeight="1">
      <c r="A48" s="1"/>
      <c r="B48" s="55">
        <v>225.0</v>
      </c>
      <c r="C48" s="42" t="s">
        <v>83</v>
      </c>
      <c r="D48" s="56" t="s">
        <v>84</v>
      </c>
      <c r="E48" s="53"/>
      <c r="F48" s="45">
        <v>15.0</v>
      </c>
      <c r="G48" s="46" t="s">
        <v>26</v>
      </c>
      <c r="H48" s="47">
        <v>750.0</v>
      </c>
      <c r="I48" s="47">
        <v>800.0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ht="171.0" customHeight="1">
      <c r="A49" s="1"/>
      <c r="B49" s="59">
        <v>226.0</v>
      </c>
      <c r="C49" s="42" t="s">
        <v>85</v>
      </c>
      <c r="D49" s="60" t="s">
        <v>86</v>
      </c>
      <c r="E49" s="54"/>
      <c r="F49" s="45">
        <v>15.0</v>
      </c>
      <c r="G49" s="46" t="s">
        <v>26</v>
      </c>
      <c r="H49" s="47">
        <v>790.0</v>
      </c>
      <c r="I49" s="47">
        <v>840.0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ht="171.0" customHeight="1">
      <c r="A50" s="1"/>
      <c r="B50" s="48">
        <v>227.0</v>
      </c>
      <c r="C50" s="42" t="s">
        <v>87</v>
      </c>
      <c r="D50" s="57" t="s">
        <v>88</v>
      </c>
      <c r="E50" s="61"/>
      <c r="F50" s="45">
        <v>15.0</v>
      </c>
      <c r="G50" s="46" t="s">
        <v>26</v>
      </c>
      <c r="H50" s="47">
        <v>790.0</v>
      </c>
      <c r="I50" s="47">
        <v>975.0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ht="12.75" customHeight="1">
      <c r="A51" s="62"/>
      <c r="B51" s="63" t="s">
        <v>89</v>
      </c>
      <c r="C51" s="6"/>
      <c r="D51" s="6"/>
      <c r="E51" s="6"/>
      <c r="F51" s="6"/>
      <c r="G51" s="6"/>
      <c r="H51" s="6"/>
      <c r="I51" s="7"/>
      <c r="J51" s="64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</row>
    <row r="52" ht="123.75" customHeight="1">
      <c r="A52" s="1"/>
      <c r="B52" s="65" t="s">
        <v>90</v>
      </c>
      <c r="C52" s="6"/>
      <c r="D52" s="6"/>
      <c r="E52" s="6"/>
      <c r="F52" s="6"/>
      <c r="G52" s="6"/>
      <c r="H52" s="6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>
      <c r="A53" s="34"/>
      <c r="B53" s="35" t="s">
        <v>15</v>
      </c>
      <c r="C53" s="35" t="s">
        <v>16</v>
      </c>
      <c r="D53" s="36" t="s">
        <v>17</v>
      </c>
      <c r="E53" s="35" t="s">
        <v>18</v>
      </c>
      <c r="F53" s="37" t="s">
        <v>19</v>
      </c>
      <c r="G53" s="38" t="s">
        <v>20</v>
      </c>
      <c r="H53" s="6"/>
      <c r="I53" s="7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  <row r="54" ht="12.75" customHeight="1">
      <c r="A54" s="34"/>
      <c r="B54" s="39"/>
      <c r="C54" s="39"/>
      <c r="D54" s="39"/>
      <c r="E54" s="39"/>
      <c r="F54" s="39"/>
      <c r="G54" s="40" t="s">
        <v>21</v>
      </c>
      <c r="H54" s="40" t="s">
        <v>22</v>
      </c>
      <c r="I54" s="40" t="s">
        <v>23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</row>
    <row r="55" ht="189.0" customHeight="1">
      <c r="A55" s="62"/>
      <c r="B55" s="51">
        <v>337.0</v>
      </c>
      <c r="C55" s="42" t="s">
        <v>91</v>
      </c>
      <c r="D55" s="43" t="s">
        <v>92</v>
      </c>
      <c r="E55" s="53"/>
      <c r="F55" s="45">
        <v>20.0</v>
      </c>
      <c r="G55" s="46" t="s">
        <v>26</v>
      </c>
      <c r="H55" s="47">
        <v>455.0</v>
      </c>
      <c r="I55" s="47">
        <v>515.0</v>
      </c>
      <c r="J55" s="64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</row>
    <row r="56" ht="189.0" customHeight="1">
      <c r="A56" s="62"/>
      <c r="B56" s="51">
        <v>338.0</v>
      </c>
      <c r="C56" s="42" t="s">
        <v>93</v>
      </c>
      <c r="D56" s="43" t="s">
        <v>94</v>
      </c>
      <c r="E56" s="54"/>
      <c r="F56" s="45">
        <v>20.0</v>
      </c>
      <c r="G56" s="46" t="s">
        <v>26</v>
      </c>
      <c r="H56" s="47">
        <f>H55+'Исходные данные'!$B$3</f>
        <v>495</v>
      </c>
      <c r="I56" s="47">
        <f>I55+'Исходные данные'!$B$3</f>
        <v>555</v>
      </c>
      <c r="J56" s="64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</row>
    <row r="57" ht="189.0" customHeight="1">
      <c r="A57" s="62"/>
      <c r="B57" s="55">
        <v>339.0</v>
      </c>
      <c r="C57" s="42" t="s">
        <v>95</v>
      </c>
      <c r="D57" s="56" t="s">
        <v>96</v>
      </c>
      <c r="E57" s="54"/>
      <c r="F57" s="45">
        <v>20.0</v>
      </c>
      <c r="G57" s="46" t="s">
        <v>26</v>
      </c>
      <c r="H57" s="47">
        <f>H56+'Исходные данные'!$B$2</f>
        <v>630</v>
      </c>
      <c r="I57" s="47">
        <f>I56+'Исходные данные'!$B$2</f>
        <v>690</v>
      </c>
      <c r="J57" s="64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</row>
    <row r="58" ht="189.0" customHeight="1">
      <c r="A58" s="62"/>
      <c r="B58" s="51">
        <v>340.0</v>
      </c>
      <c r="C58" s="42" t="s">
        <v>97</v>
      </c>
      <c r="D58" s="43" t="s">
        <v>98</v>
      </c>
      <c r="E58" s="53"/>
      <c r="F58" s="45">
        <v>15.0</v>
      </c>
      <c r="G58" s="46" t="s">
        <v>26</v>
      </c>
      <c r="H58" s="47">
        <v>500.0</v>
      </c>
      <c r="I58" s="47">
        <v>560.0</v>
      </c>
      <c r="J58" s="64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</row>
    <row r="59" ht="189.0" customHeight="1">
      <c r="A59" s="62"/>
      <c r="B59" s="51">
        <v>341.0</v>
      </c>
      <c r="C59" s="42" t="s">
        <v>99</v>
      </c>
      <c r="D59" s="43" t="s">
        <v>100</v>
      </c>
      <c r="E59" s="54"/>
      <c r="F59" s="45">
        <v>15.0</v>
      </c>
      <c r="G59" s="46" t="s">
        <v>26</v>
      </c>
      <c r="H59" s="47">
        <f>H58+'Исходные данные'!$B$3</f>
        <v>540</v>
      </c>
      <c r="I59" s="47">
        <f>I58+'Исходные данные'!$B$3</f>
        <v>600</v>
      </c>
      <c r="J59" s="64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</row>
    <row r="60" ht="189.0" customHeight="1">
      <c r="A60" s="62"/>
      <c r="B60" s="55">
        <v>342.0</v>
      </c>
      <c r="C60" s="42" t="s">
        <v>101</v>
      </c>
      <c r="D60" s="56" t="s">
        <v>102</v>
      </c>
      <c r="E60" s="54"/>
      <c r="F60" s="45">
        <v>15.0</v>
      </c>
      <c r="G60" s="46" t="s">
        <v>26</v>
      </c>
      <c r="H60" s="47">
        <f>H59+'Исходные данные'!$B$2</f>
        <v>675</v>
      </c>
      <c r="I60" s="47">
        <f>I59+'Исходные данные'!$B$2</f>
        <v>735</v>
      </c>
      <c r="J60" s="64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</row>
    <row r="61" ht="189.0" customHeight="1">
      <c r="A61" s="62"/>
      <c r="B61" s="51">
        <v>301.0</v>
      </c>
      <c r="C61" s="42" t="s">
        <v>103</v>
      </c>
      <c r="D61" s="43" t="s">
        <v>104</v>
      </c>
      <c r="E61" s="53"/>
      <c r="F61" s="45">
        <v>15.0</v>
      </c>
      <c r="G61" s="46" t="s">
        <v>26</v>
      </c>
      <c r="H61" s="47">
        <v>535.0</v>
      </c>
      <c r="I61" s="47">
        <v>570.0</v>
      </c>
      <c r="J61" s="64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</row>
    <row r="62" ht="189.0" customHeight="1">
      <c r="A62" s="62"/>
      <c r="B62" s="51">
        <v>302.0</v>
      </c>
      <c r="C62" s="42" t="s">
        <v>105</v>
      </c>
      <c r="D62" s="43" t="s">
        <v>106</v>
      </c>
      <c r="E62" s="54"/>
      <c r="F62" s="45">
        <v>15.0</v>
      </c>
      <c r="G62" s="46" t="s">
        <v>26</v>
      </c>
      <c r="H62" s="47">
        <f>H61+'Исходные данные'!$B$3</f>
        <v>575</v>
      </c>
      <c r="I62" s="47">
        <f>I61+'Исходные данные'!$B$3</f>
        <v>610</v>
      </c>
      <c r="J62" s="64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</row>
    <row r="63" ht="189.0" customHeight="1">
      <c r="A63" s="62"/>
      <c r="B63" s="55">
        <v>313.0</v>
      </c>
      <c r="C63" s="42" t="s">
        <v>107</v>
      </c>
      <c r="D63" s="56" t="s">
        <v>108</v>
      </c>
      <c r="E63" s="54"/>
      <c r="F63" s="45">
        <v>15.0</v>
      </c>
      <c r="G63" s="46" t="s">
        <v>26</v>
      </c>
      <c r="H63" s="47">
        <f>H62+'Исходные данные'!$B$2</f>
        <v>710</v>
      </c>
      <c r="I63" s="47">
        <f>I62+'Исходные данные'!$B$2</f>
        <v>745</v>
      </c>
      <c r="J63" s="64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</row>
    <row r="64" ht="189.0" customHeight="1">
      <c r="A64" s="62"/>
      <c r="B64" s="40">
        <v>319.0</v>
      </c>
      <c r="C64" s="42" t="s">
        <v>109</v>
      </c>
      <c r="D64" s="66" t="s">
        <v>110</v>
      </c>
      <c r="E64" s="67"/>
      <c r="F64" s="45">
        <v>15.0</v>
      </c>
      <c r="G64" s="46" t="s">
        <v>26</v>
      </c>
      <c r="H64" s="47">
        <f t="shared" ref="H64:I64" si="1">H61+50</f>
        <v>585</v>
      </c>
      <c r="I64" s="47">
        <f t="shared" si="1"/>
        <v>620</v>
      </c>
      <c r="J64" s="64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</row>
    <row r="65" ht="189.0" customHeight="1">
      <c r="A65" s="62"/>
      <c r="B65" s="40">
        <v>320.0</v>
      </c>
      <c r="C65" s="42" t="s">
        <v>111</v>
      </c>
      <c r="D65" s="66" t="s">
        <v>112</v>
      </c>
      <c r="E65" s="54"/>
      <c r="F65" s="45">
        <v>15.0</v>
      </c>
      <c r="G65" s="46" t="s">
        <v>26</v>
      </c>
      <c r="H65" s="47">
        <f>H64+'Исходные данные'!$B$3</f>
        <v>625</v>
      </c>
      <c r="I65" s="47">
        <f>I64+'Исходные данные'!$B$3</f>
        <v>660</v>
      </c>
      <c r="J65" s="64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</row>
    <row r="66" ht="189.0" customHeight="1">
      <c r="A66" s="62"/>
      <c r="B66" s="68">
        <v>321.0</v>
      </c>
      <c r="C66" s="42" t="s">
        <v>113</v>
      </c>
      <c r="D66" s="69" t="s">
        <v>114</v>
      </c>
      <c r="E66" s="70"/>
      <c r="F66" s="45">
        <v>15.0</v>
      </c>
      <c r="G66" s="46" t="s">
        <v>26</v>
      </c>
      <c r="H66" s="47">
        <f>H65+'Исходные данные'!$B$2</f>
        <v>760</v>
      </c>
      <c r="I66" s="47">
        <f>I65+'Исходные данные'!$B$2</f>
        <v>795</v>
      </c>
      <c r="J66" s="64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</row>
    <row r="67" ht="189.0" customHeight="1">
      <c r="A67" s="62"/>
      <c r="B67" s="51">
        <v>303.0</v>
      </c>
      <c r="C67" s="42" t="s">
        <v>115</v>
      </c>
      <c r="D67" s="43" t="s">
        <v>116</v>
      </c>
      <c r="E67" s="53"/>
      <c r="F67" s="45">
        <v>20.0</v>
      </c>
      <c r="G67" s="46" t="s">
        <v>26</v>
      </c>
      <c r="H67" s="47">
        <v>640.0</v>
      </c>
      <c r="I67" s="47">
        <v>685.0</v>
      </c>
      <c r="J67" s="64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</row>
    <row r="68" ht="189.0" customHeight="1">
      <c r="A68" s="62"/>
      <c r="B68" s="51">
        <v>304.0</v>
      </c>
      <c r="C68" s="42" t="s">
        <v>117</v>
      </c>
      <c r="D68" s="43" t="s">
        <v>118</v>
      </c>
      <c r="E68" s="54"/>
      <c r="F68" s="45">
        <v>20.0</v>
      </c>
      <c r="G68" s="46" t="s">
        <v>26</v>
      </c>
      <c r="H68" s="47">
        <f>H67+'Исходные данные'!$B$3</f>
        <v>680</v>
      </c>
      <c r="I68" s="47">
        <f>I67+'Исходные данные'!$B$3</f>
        <v>725</v>
      </c>
      <c r="J68" s="64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</row>
    <row r="69" ht="189.0" customHeight="1">
      <c r="A69" s="62"/>
      <c r="B69" s="55">
        <v>314.0</v>
      </c>
      <c r="C69" s="42" t="s">
        <v>119</v>
      </c>
      <c r="D69" s="56" t="s">
        <v>120</v>
      </c>
      <c r="E69" s="54"/>
      <c r="F69" s="45">
        <v>20.0</v>
      </c>
      <c r="G69" s="46" t="s">
        <v>26</v>
      </c>
      <c r="H69" s="47">
        <f>H68+'Исходные данные'!$B$2</f>
        <v>815</v>
      </c>
      <c r="I69" s="47">
        <f>I68+'Исходные данные'!$B$2</f>
        <v>860</v>
      </c>
      <c r="J69" s="64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</row>
    <row r="70" ht="189.0" customHeight="1">
      <c r="A70" s="62"/>
      <c r="B70" s="40">
        <v>322.0</v>
      </c>
      <c r="C70" s="42" t="s">
        <v>121</v>
      </c>
      <c r="D70" s="66" t="s">
        <v>122</v>
      </c>
      <c r="E70" s="67"/>
      <c r="F70" s="45">
        <v>20.0</v>
      </c>
      <c r="G70" s="46" t="s">
        <v>26</v>
      </c>
      <c r="H70" s="47">
        <v>740.0</v>
      </c>
      <c r="I70" s="47">
        <v>790.0</v>
      </c>
      <c r="J70" s="64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</row>
    <row r="71" ht="189.0" customHeight="1">
      <c r="A71" s="62"/>
      <c r="B71" s="40">
        <v>323.0</v>
      </c>
      <c r="C71" s="42" t="s">
        <v>123</v>
      </c>
      <c r="D71" s="66" t="s">
        <v>124</v>
      </c>
      <c r="E71" s="54"/>
      <c r="F71" s="45">
        <v>20.0</v>
      </c>
      <c r="G71" s="46" t="s">
        <v>26</v>
      </c>
      <c r="H71" s="47">
        <f>H70+'Исходные данные'!$B$3</f>
        <v>780</v>
      </c>
      <c r="I71" s="47">
        <f>I70+'Исходные данные'!$B$3</f>
        <v>830</v>
      </c>
      <c r="J71" s="64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</row>
    <row r="72" ht="189.0" customHeight="1">
      <c r="A72" s="62"/>
      <c r="B72" s="68">
        <v>324.0</v>
      </c>
      <c r="C72" s="42" t="s">
        <v>125</v>
      </c>
      <c r="D72" s="69" t="s">
        <v>126</v>
      </c>
      <c r="E72" s="70"/>
      <c r="F72" s="45">
        <v>20.0</v>
      </c>
      <c r="G72" s="46" t="s">
        <v>26</v>
      </c>
      <c r="H72" s="47">
        <f>H71+'Исходные данные'!$B$2</f>
        <v>915</v>
      </c>
      <c r="I72" s="47">
        <f>I71+'Исходные данные'!$B$2</f>
        <v>965</v>
      </c>
      <c r="J72" s="64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</row>
    <row r="73" ht="189.0" customHeight="1">
      <c r="A73" s="62"/>
      <c r="B73" s="68">
        <v>343.0</v>
      </c>
      <c r="C73" s="42" t="s">
        <v>127</v>
      </c>
      <c r="D73" s="43" t="s">
        <v>128</v>
      </c>
      <c r="E73" s="67"/>
      <c r="F73" s="45">
        <v>20.0</v>
      </c>
      <c r="G73" s="46" t="s">
        <v>26</v>
      </c>
      <c r="H73" s="47">
        <v>600.0</v>
      </c>
      <c r="I73" s="47">
        <v>650.0</v>
      </c>
      <c r="J73" s="64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</row>
    <row r="74" ht="189.0" customHeight="1">
      <c r="A74" s="62"/>
      <c r="B74" s="68">
        <v>344.0</v>
      </c>
      <c r="C74" s="42" t="s">
        <v>129</v>
      </c>
      <c r="D74" s="43" t="s">
        <v>130</v>
      </c>
      <c r="E74" s="54"/>
      <c r="F74" s="45">
        <v>20.0</v>
      </c>
      <c r="G74" s="46" t="s">
        <v>26</v>
      </c>
      <c r="H74" s="47">
        <f>H73+'Исходные данные'!$B$3</f>
        <v>640</v>
      </c>
      <c r="I74" s="47">
        <f>I73+'Исходные данные'!$B$3</f>
        <v>690</v>
      </c>
      <c r="J74" s="64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</row>
    <row r="75" ht="189.0" customHeight="1">
      <c r="A75" s="62"/>
      <c r="B75" s="68">
        <v>345.0</v>
      </c>
      <c r="C75" s="42" t="s">
        <v>131</v>
      </c>
      <c r="D75" s="56" t="s">
        <v>132</v>
      </c>
      <c r="E75" s="70"/>
      <c r="F75" s="45">
        <v>20.0</v>
      </c>
      <c r="G75" s="46" t="s">
        <v>26</v>
      </c>
      <c r="H75" s="47">
        <v>920.0</v>
      </c>
      <c r="I75" s="47">
        <v>1195.0</v>
      </c>
      <c r="J75" s="64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</row>
    <row r="76" ht="189.0" customHeight="1">
      <c r="A76" s="62"/>
      <c r="B76" s="51">
        <v>305.0</v>
      </c>
      <c r="C76" s="42" t="s">
        <v>133</v>
      </c>
      <c r="D76" s="43" t="s">
        <v>134</v>
      </c>
      <c r="E76" s="53"/>
      <c r="F76" s="45">
        <v>15.0</v>
      </c>
      <c r="G76" s="46" t="s">
        <v>26</v>
      </c>
      <c r="H76" s="47">
        <v>750.0</v>
      </c>
      <c r="I76" s="47">
        <v>800.0</v>
      </c>
      <c r="J76" s="64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</row>
    <row r="77" ht="189.0" customHeight="1">
      <c r="A77" s="62"/>
      <c r="B77" s="51">
        <v>306.0</v>
      </c>
      <c r="C77" s="42" t="s">
        <v>135</v>
      </c>
      <c r="D77" s="43" t="s">
        <v>136</v>
      </c>
      <c r="E77" s="54"/>
      <c r="F77" s="45">
        <v>15.0</v>
      </c>
      <c r="G77" s="46" t="s">
        <v>26</v>
      </c>
      <c r="H77" s="47">
        <f>H76+'Исходные данные'!$B$3</f>
        <v>790</v>
      </c>
      <c r="I77" s="47">
        <f>I76+'Исходные данные'!$B$3</f>
        <v>840</v>
      </c>
      <c r="J77" s="64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</row>
    <row r="78" ht="189.0" customHeight="1">
      <c r="A78" s="62"/>
      <c r="B78" s="51">
        <v>315.0</v>
      </c>
      <c r="C78" s="42" t="s">
        <v>137</v>
      </c>
      <c r="D78" s="43" t="s">
        <v>138</v>
      </c>
      <c r="E78" s="39"/>
      <c r="F78" s="45">
        <v>15.0</v>
      </c>
      <c r="G78" s="46" t="s">
        <v>26</v>
      </c>
      <c r="H78" s="47">
        <f>H77+'Исходные данные'!$B$2</f>
        <v>925</v>
      </c>
      <c r="I78" s="47">
        <f>I77+'Исходные данные'!$B$2</f>
        <v>975</v>
      </c>
      <c r="J78" s="64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</row>
    <row r="79" ht="189.0" customHeight="1">
      <c r="A79" s="62"/>
      <c r="B79" s="71">
        <v>325.0</v>
      </c>
      <c r="C79" s="42" t="s">
        <v>139</v>
      </c>
      <c r="D79" s="72" t="s">
        <v>140</v>
      </c>
      <c r="E79" s="73"/>
      <c r="F79" s="45">
        <v>15.0</v>
      </c>
      <c r="G79" s="46" t="s">
        <v>26</v>
      </c>
      <c r="H79" s="47">
        <v>850.0</v>
      </c>
      <c r="I79" s="47">
        <v>900.0</v>
      </c>
      <c r="J79" s="64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</row>
    <row r="80" ht="189.0" customHeight="1">
      <c r="A80" s="62"/>
      <c r="B80" s="40">
        <v>326.0</v>
      </c>
      <c r="C80" s="42" t="s">
        <v>141</v>
      </c>
      <c r="D80" s="66" t="s">
        <v>142</v>
      </c>
      <c r="E80" s="54"/>
      <c r="F80" s="45">
        <v>15.0</v>
      </c>
      <c r="G80" s="46" t="s">
        <v>26</v>
      </c>
      <c r="H80" s="47">
        <f>H79+'Исходные данные'!$B$3</f>
        <v>890</v>
      </c>
      <c r="I80" s="47">
        <f>I79+'Исходные данные'!$B$3</f>
        <v>940</v>
      </c>
      <c r="J80" s="64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</row>
    <row r="81" ht="189.0" customHeight="1">
      <c r="A81" s="62"/>
      <c r="B81" s="68">
        <v>327.0</v>
      </c>
      <c r="C81" s="42" t="s">
        <v>143</v>
      </c>
      <c r="D81" s="69" t="s">
        <v>144</v>
      </c>
      <c r="E81" s="70"/>
      <c r="F81" s="45">
        <v>15.0</v>
      </c>
      <c r="G81" s="46" t="s">
        <v>26</v>
      </c>
      <c r="H81" s="47">
        <f>H80+'Исходные данные'!$B$2</f>
        <v>1025</v>
      </c>
      <c r="I81" s="47">
        <f>I80+'Исходные данные'!$B$2</f>
        <v>1075</v>
      </c>
      <c r="J81" s="64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</row>
    <row r="82" ht="189.0" customHeight="1">
      <c r="A82" s="62"/>
      <c r="B82" s="68">
        <v>346.0</v>
      </c>
      <c r="C82" s="42" t="s">
        <v>145</v>
      </c>
      <c r="D82" s="43" t="s">
        <v>146</v>
      </c>
      <c r="E82" s="67"/>
      <c r="F82" s="45">
        <v>15.0</v>
      </c>
      <c r="G82" s="46" t="s">
        <v>26</v>
      </c>
      <c r="H82" s="47">
        <v>710.0</v>
      </c>
      <c r="I82" s="47">
        <v>760.0</v>
      </c>
      <c r="J82" s="64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</row>
    <row r="83" ht="189.0" customHeight="1">
      <c r="A83" s="62"/>
      <c r="B83" s="68">
        <v>347.0</v>
      </c>
      <c r="C83" s="42" t="s">
        <v>147</v>
      </c>
      <c r="D83" s="43" t="s">
        <v>148</v>
      </c>
      <c r="E83" s="54"/>
      <c r="F83" s="45">
        <v>15.0</v>
      </c>
      <c r="G83" s="46" t="s">
        <v>26</v>
      </c>
      <c r="H83" s="47">
        <f>H82+'Исходные данные'!$B$3</f>
        <v>750</v>
      </c>
      <c r="I83" s="47">
        <f>I82+'Исходные данные'!$B$3</f>
        <v>800</v>
      </c>
      <c r="J83" s="64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</row>
    <row r="84" ht="189.0" customHeight="1">
      <c r="A84" s="62"/>
      <c r="B84" s="40">
        <v>348.0</v>
      </c>
      <c r="C84" s="42" t="s">
        <v>149</v>
      </c>
      <c r="D84" s="43" t="s">
        <v>150</v>
      </c>
      <c r="E84" s="39"/>
      <c r="F84" s="45">
        <v>15.0</v>
      </c>
      <c r="G84" s="46" t="s">
        <v>26</v>
      </c>
      <c r="H84" s="47">
        <f>H83+'Исходные данные'!$B$2</f>
        <v>885</v>
      </c>
      <c r="I84" s="47">
        <f>I83+'Исходные данные'!$B$2</f>
        <v>935</v>
      </c>
      <c r="J84" s="64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</row>
    <row r="85" ht="189.0" customHeight="1">
      <c r="A85" s="62"/>
      <c r="B85" s="51">
        <v>307.0</v>
      </c>
      <c r="C85" s="42" t="s">
        <v>151</v>
      </c>
      <c r="D85" s="43" t="s">
        <v>152</v>
      </c>
      <c r="E85" s="53"/>
      <c r="F85" s="45">
        <v>15.0</v>
      </c>
      <c r="G85" s="46" t="s">
        <v>26</v>
      </c>
      <c r="H85" s="47">
        <v>800.0</v>
      </c>
      <c r="I85" s="47">
        <f>H85+H85*0.1</f>
        <v>880</v>
      </c>
      <c r="J85" s="64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</row>
    <row r="86" ht="189.0" customHeight="1">
      <c r="A86" s="62"/>
      <c r="B86" s="51">
        <v>308.0</v>
      </c>
      <c r="C86" s="42" t="s">
        <v>153</v>
      </c>
      <c r="D86" s="43" t="s">
        <v>154</v>
      </c>
      <c r="E86" s="54"/>
      <c r="F86" s="45">
        <v>15.0</v>
      </c>
      <c r="G86" s="46" t="s">
        <v>26</v>
      </c>
      <c r="H86" s="47">
        <f>H85+'Исходные данные'!$B$3</f>
        <v>840</v>
      </c>
      <c r="I86" s="47">
        <f>I85+'Исходные данные'!$B$3</f>
        <v>920</v>
      </c>
      <c r="J86" s="64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</row>
    <row r="87" ht="189.0" customHeight="1">
      <c r="A87" s="62"/>
      <c r="B87" s="55">
        <v>316.0</v>
      </c>
      <c r="C87" s="42" t="s">
        <v>155</v>
      </c>
      <c r="D87" s="56" t="s">
        <v>156</v>
      </c>
      <c r="E87" s="54"/>
      <c r="F87" s="45">
        <v>15.0</v>
      </c>
      <c r="G87" s="46" t="s">
        <v>26</v>
      </c>
      <c r="H87" s="47">
        <f>H86+'Исходные данные'!$B$2</f>
        <v>975</v>
      </c>
      <c r="I87" s="47">
        <f>I86+'Исходные данные'!$B$2</f>
        <v>1055</v>
      </c>
      <c r="J87" s="64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</row>
    <row r="88" ht="189.0" customHeight="1">
      <c r="A88" s="62"/>
      <c r="B88" s="40">
        <v>328.0</v>
      </c>
      <c r="C88" s="42" t="s">
        <v>157</v>
      </c>
      <c r="D88" s="66" t="s">
        <v>158</v>
      </c>
      <c r="E88" s="67"/>
      <c r="F88" s="45">
        <v>15.0</v>
      </c>
      <c r="G88" s="46" t="s">
        <v>26</v>
      </c>
      <c r="H88" s="47">
        <v>900.0</v>
      </c>
      <c r="I88" s="47">
        <f>H88+H88*0.1</f>
        <v>990</v>
      </c>
      <c r="J88" s="64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</row>
    <row r="89" ht="189.0" customHeight="1">
      <c r="A89" s="62"/>
      <c r="B89" s="40">
        <v>329.0</v>
      </c>
      <c r="C89" s="42" t="s">
        <v>159</v>
      </c>
      <c r="D89" s="66" t="s">
        <v>160</v>
      </c>
      <c r="E89" s="54"/>
      <c r="F89" s="45">
        <v>15.0</v>
      </c>
      <c r="G89" s="46" t="s">
        <v>26</v>
      </c>
      <c r="H89" s="47">
        <f>H88+'Исходные данные'!$B$3</f>
        <v>940</v>
      </c>
      <c r="I89" s="47">
        <f>I88+'Исходные данные'!$B$3</f>
        <v>1030</v>
      </c>
      <c r="J89" s="64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</row>
    <row r="90" ht="189.0" customHeight="1">
      <c r="A90" s="62"/>
      <c r="B90" s="68">
        <v>330.0</v>
      </c>
      <c r="C90" s="42" t="s">
        <v>161</v>
      </c>
      <c r="D90" s="69" t="s">
        <v>162</v>
      </c>
      <c r="E90" s="70"/>
      <c r="F90" s="45">
        <v>15.0</v>
      </c>
      <c r="G90" s="46" t="s">
        <v>26</v>
      </c>
      <c r="H90" s="47">
        <f>H89+'Исходные данные'!$B$2</f>
        <v>1075</v>
      </c>
      <c r="I90" s="47">
        <f>I89+'Исходные данные'!$B$2</f>
        <v>1165</v>
      </c>
      <c r="J90" s="64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</row>
    <row r="91" ht="189.0" customHeight="1">
      <c r="A91" s="62"/>
      <c r="B91" s="51">
        <v>309.0</v>
      </c>
      <c r="C91" s="42" t="s">
        <v>163</v>
      </c>
      <c r="D91" s="43" t="s">
        <v>164</v>
      </c>
      <c r="E91" s="53"/>
      <c r="F91" s="45">
        <v>15.0</v>
      </c>
      <c r="G91" s="46" t="s">
        <v>26</v>
      </c>
      <c r="H91" s="47">
        <v>1100.0</v>
      </c>
      <c r="I91" s="47">
        <f>H91+H91*0.1</f>
        <v>1210</v>
      </c>
      <c r="J91" s="64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</row>
    <row r="92" ht="189.0" customHeight="1">
      <c r="A92" s="62"/>
      <c r="B92" s="51">
        <v>310.0</v>
      </c>
      <c r="C92" s="42" t="s">
        <v>165</v>
      </c>
      <c r="D92" s="43" t="s">
        <v>166</v>
      </c>
      <c r="E92" s="54"/>
      <c r="F92" s="45">
        <v>15.0</v>
      </c>
      <c r="G92" s="46" t="s">
        <v>26</v>
      </c>
      <c r="H92" s="47">
        <f>H91+'Исходные данные'!$B$3</f>
        <v>1140</v>
      </c>
      <c r="I92" s="47">
        <f>I91+'Исходные данные'!$B$3</f>
        <v>1250</v>
      </c>
      <c r="J92" s="64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</row>
    <row r="93" ht="189.0" customHeight="1">
      <c r="A93" s="62"/>
      <c r="B93" s="55">
        <v>317.0</v>
      </c>
      <c r="C93" s="42" t="s">
        <v>167</v>
      </c>
      <c r="D93" s="56" t="s">
        <v>168</v>
      </c>
      <c r="E93" s="54"/>
      <c r="F93" s="45">
        <v>15.0</v>
      </c>
      <c r="G93" s="46" t="s">
        <v>26</v>
      </c>
      <c r="H93" s="47">
        <f>H92+'Исходные данные'!$B$2</f>
        <v>1275</v>
      </c>
      <c r="I93" s="47">
        <f>I92+'Исходные данные'!$B$2</f>
        <v>1385</v>
      </c>
      <c r="J93" s="64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</row>
    <row r="94" ht="189.0" customHeight="1">
      <c r="A94" s="62"/>
      <c r="B94" s="40">
        <v>331.0</v>
      </c>
      <c r="C94" s="42" t="s">
        <v>169</v>
      </c>
      <c r="D94" s="74" t="s">
        <v>170</v>
      </c>
      <c r="E94" s="67"/>
      <c r="F94" s="45">
        <v>15.0</v>
      </c>
      <c r="G94" s="46" t="s">
        <v>26</v>
      </c>
      <c r="H94" s="47">
        <v>1200.0</v>
      </c>
      <c r="I94" s="47">
        <f>H94+H94*0.1</f>
        <v>1320</v>
      </c>
      <c r="J94" s="64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</row>
    <row r="95" ht="189.0" customHeight="1">
      <c r="A95" s="62"/>
      <c r="B95" s="40">
        <v>332.0</v>
      </c>
      <c r="C95" s="42" t="s">
        <v>171</v>
      </c>
      <c r="D95" s="66" t="s">
        <v>172</v>
      </c>
      <c r="E95" s="54"/>
      <c r="F95" s="45">
        <v>15.0</v>
      </c>
      <c r="G95" s="46" t="s">
        <v>26</v>
      </c>
      <c r="H95" s="47">
        <f>H94+'Исходные данные'!$B$3</f>
        <v>1240</v>
      </c>
      <c r="I95" s="47">
        <f>I94+'Исходные данные'!$B$3</f>
        <v>1360</v>
      </c>
      <c r="J95" s="64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</row>
    <row r="96" ht="189.0" customHeight="1">
      <c r="A96" s="62"/>
      <c r="B96" s="40">
        <v>333.0</v>
      </c>
      <c r="C96" s="42" t="s">
        <v>173</v>
      </c>
      <c r="D96" s="66" t="s">
        <v>174</v>
      </c>
      <c r="E96" s="39"/>
      <c r="F96" s="45">
        <v>15.0</v>
      </c>
      <c r="G96" s="46" t="s">
        <v>26</v>
      </c>
      <c r="H96" s="47">
        <f>H95+'Исходные данные'!$B$2</f>
        <v>1375</v>
      </c>
      <c r="I96" s="47">
        <f>I95+'Исходные данные'!$B$2</f>
        <v>1495</v>
      </c>
      <c r="J96" s="64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</row>
    <row r="97" ht="189.0" customHeight="1">
      <c r="A97" s="62"/>
      <c r="B97" s="48">
        <v>311.0</v>
      </c>
      <c r="C97" s="42" t="s">
        <v>175</v>
      </c>
      <c r="D97" s="57" t="s">
        <v>176</v>
      </c>
      <c r="E97" s="58"/>
      <c r="F97" s="45">
        <v>10.0</v>
      </c>
      <c r="G97" s="46" t="s">
        <v>26</v>
      </c>
      <c r="H97" s="47">
        <v>3000.0</v>
      </c>
      <c r="I97" s="47">
        <f>H97+H97*0.1</f>
        <v>3300</v>
      </c>
      <c r="J97" s="64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</row>
    <row r="98" ht="189.0" customHeight="1">
      <c r="A98" s="62"/>
      <c r="B98" s="51">
        <v>312.0</v>
      </c>
      <c r="C98" s="42" t="s">
        <v>177</v>
      </c>
      <c r="D98" s="43" t="s">
        <v>178</v>
      </c>
      <c r="E98" s="54"/>
      <c r="F98" s="45">
        <v>10.0</v>
      </c>
      <c r="G98" s="46" t="s">
        <v>26</v>
      </c>
      <c r="H98" s="47">
        <f>H97+'Исходные данные'!$B$3</f>
        <v>3040</v>
      </c>
      <c r="I98" s="47">
        <f>I97+'Исходные данные'!$B$3</f>
        <v>3340</v>
      </c>
      <c r="J98" s="64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</row>
    <row r="99" ht="189.0" customHeight="1">
      <c r="A99" s="62"/>
      <c r="B99" s="55">
        <v>318.0</v>
      </c>
      <c r="C99" s="42" t="s">
        <v>179</v>
      </c>
      <c r="D99" s="56" t="s">
        <v>180</v>
      </c>
      <c r="E99" s="54"/>
      <c r="F99" s="45">
        <v>10.0</v>
      </c>
      <c r="G99" s="46" t="s">
        <v>26</v>
      </c>
      <c r="H99" s="47">
        <f>H98+'Исходные данные'!$B$2</f>
        <v>3175</v>
      </c>
      <c r="I99" s="47">
        <f>I98+'Исходные данные'!$B$2</f>
        <v>3475</v>
      </c>
      <c r="J99" s="64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</row>
    <row r="100" ht="189.0" customHeight="1">
      <c r="A100" s="62"/>
      <c r="B100" s="40">
        <v>334.0</v>
      </c>
      <c r="C100" s="42" t="s">
        <v>181</v>
      </c>
      <c r="D100" s="66" t="s">
        <v>182</v>
      </c>
      <c r="E100" s="67"/>
      <c r="F100" s="45">
        <v>10.0</v>
      </c>
      <c r="G100" s="46" t="s">
        <v>26</v>
      </c>
      <c r="H100" s="47">
        <v>3100.0</v>
      </c>
      <c r="I100" s="47">
        <f>H100+H100*0.1</f>
        <v>3410</v>
      </c>
      <c r="J100" s="64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</row>
    <row r="101" ht="189.0" customHeight="1">
      <c r="A101" s="62"/>
      <c r="B101" s="40">
        <v>335.0</v>
      </c>
      <c r="C101" s="42" t="s">
        <v>183</v>
      </c>
      <c r="D101" s="66" t="s">
        <v>184</v>
      </c>
      <c r="E101" s="54"/>
      <c r="F101" s="45">
        <v>10.0</v>
      </c>
      <c r="G101" s="46" t="s">
        <v>26</v>
      </c>
      <c r="H101" s="47">
        <f>H100+'Исходные данные'!$B$3</f>
        <v>3140</v>
      </c>
      <c r="I101" s="47">
        <f>I100+'Исходные данные'!$B$3</f>
        <v>3450</v>
      </c>
      <c r="J101" s="64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</row>
    <row r="102" ht="189.0" customHeight="1">
      <c r="A102" s="62"/>
      <c r="B102" s="40">
        <v>336.0</v>
      </c>
      <c r="C102" s="42" t="s">
        <v>185</v>
      </c>
      <c r="D102" s="66" t="s">
        <v>186</v>
      </c>
      <c r="E102" s="39"/>
      <c r="F102" s="45">
        <v>10.0</v>
      </c>
      <c r="G102" s="46" t="s">
        <v>26</v>
      </c>
      <c r="H102" s="47">
        <f>H101+'Исходные данные'!$B$2</f>
        <v>3275</v>
      </c>
      <c r="I102" s="47">
        <f>I101+'Исходные данные'!$B$2</f>
        <v>3585</v>
      </c>
      <c r="J102" s="64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</row>
    <row r="103" ht="12.75" customHeight="1">
      <c r="A103" s="62"/>
      <c r="B103" s="75" t="s">
        <v>187</v>
      </c>
      <c r="C103" s="29"/>
      <c r="D103" s="29"/>
      <c r="E103" s="29"/>
      <c r="F103" s="29"/>
      <c r="G103" s="29"/>
      <c r="H103" s="29"/>
      <c r="I103" s="30"/>
      <c r="J103" s="64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</row>
    <row r="104" ht="33.0" customHeight="1">
      <c r="A104" s="62"/>
      <c r="B104" s="76" t="s">
        <v>188</v>
      </c>
      <c r="C104" s="6"/>
      <c r="D104" s="6"/>
      <c r="E104" s="6"/>
      <c r="F104" s="6"/>
      <c r="G104" s="6"/>
      <c r="H104" s="6"/>
      <c r="I104" s="7"/>
      <c r="J104" s="64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</row>
    <row r="105" ht="93.75" customHeight="1">
      <c r="A105" s="1"/>
      <c r="B105" s="77" t="s">
        <v>189</v>
      </c>
      <c r="C105" s="6"/>
      <c r="D105" s="6"/>
      <c r="E105" s="6"/>
      <c r="F105" s="6"/>
      <c r="G105" s="6"/>
      <c r="H105" s="6"/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>
      <c r="A106" s="34"/>
      <c r="B106" s="35" t="s">
        <v>15</v>
      </c>
      <c r="C106" s="35" t="s">
        <v>16</v>
      </c>
      <c r="D106" s="36" t="s">
        <v>17</v>
      </c>
      <c r="E106" s="35" t="s">
        <v>18</v>
      </c>
      <c r="F106" s="37" t="s">
        <v>19</v>
      </c>
      <c r="G106" s="38" t="s">
        <v>20</v>
      </c>
      <c r="H106" s="6"/>
      <c r="I106" s="7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</row>
    <row r="107" ht="12.75" customHeight="1">
      <c r="A107" s="34"/>
      <c r="B107" s="39"/>
      <c r="C107" s="39"/>
      <c r="D107" s="39"/>
      <c r="E107" s="39"/>
      <c r="F107" s="39"/>
      <c r="G107" s="40" t="s">
        <v>21</v>
      </c>
      <c r="H107" s="40" t="s">
        <v>22</v>
      </c>
      <c r="I107" s="40" t="s">
        <v>23</v>
      </c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</row>
    <row r="108" ht="201.0" customHeight="1">
      <c r="A108" s="62"/>
      <c r="B108" s="51">
        <v>401.0</v>
      </c>
      <c r="C108" s="42" t="s">
        <v>190</v>
      </c>
      <c r="D108" s="43" t="s">
        <v>191</v>
      </c>
      <c r="E108" s="78"/>
      <c r="F108" s="45">
        <v>25.0</v>
      </c>
      <c r="G108" s="46" t="s">
        <v>26</v>
      </c>
      <c r="H108" s="47">
        <v>400.0</v>
      </c>
      <c r="I108" s="47">
        <v>450.0</v>
      </c>
      <c r="J108" s="64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</row>
    <row r="109" ht="201.0" customHeight="1">
      <c r="A109" s="62"/>
      <c r="B109" s="51">
        <v>402.0</v>
      </c>
      <c r="C109" s="42" t="s">
        <v>192</v>
      </c>
      <c r="D109" s="43" t="s">
        <v>193</v>
      </c>
      <c r="E109" s="54"/>
      <c r="F109" s="45">
        <v>25.0</v>
      </c>
      <c r="G109" s="46" t="s">
        <v>26</v>
      </c>
      <c r="H109" s="47">
        <f>H108+'Исходные данные'!$B$3</f>
        <v>440</v>
      </c>
      <c r="I109" s="47">
        <f>I108+'Исходные данные'!$B$3</f>
        <v>490</v>
      </c>
      <c r="J109" s="64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</row>
    <row r="110" ht="201.0" customHeight="1">
      <c r="A110" s="62"/>
      <c r="B110" s="55">
        <v>411.0</v>
      </c>
      <c r="C110" s="42" t="s">
        <v>194</v>
      </c>
      <c r="D110" s="56" t="s">
        <v>195</v>
      </c>
      <c r="E110" s="54"/>
      <c r="F110" s="45">
        <v>25.0</v>
      </c>
      <c r="G110" s="46" t="s">
        <v>26</v>
      </c>
      <c r="H110" s="47">
        <f>H109+'Исходные данные'!$B$2</f>
        <v>575</v>
      </c>
      <c r="I110" s="47">
        <f>I109+'Исходные данные'!$B$2</f>
        <v>625</v>
      </c>
      <c r="J110" s="64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</row>
    <row r="111" ht="201.0" customHeight="1">
      <c r="A111" s="62"/>
      <c r="B111" s="51">
        <v>422.0</v>
      </c>
      <c r="C111" s="42" t="s">
        <v>196</v>
      </c>
      <c r="D111" s="43" t="s">
        <v>197</v>
      </c>
      <c r="E111" s="78"/>
      <c r="F111" s="45">
        <v>25.0</v>
      </c>
      <c r="G111" s="46" t="s">
        <v>26</v>
      </c>
      <c r="H111" s="47">
        <v>450.0</v>
      </c>
      <c r="I111" s="47">
        <v>500.0</v>
      </c>
      <c r="J111" s="64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</row>
    <row r="112" ht="201.0" customHeight="1">
      <c r="A112" s="62"/>
      <c r="B112" s="51">
        <v>423.0</v>
      </c>
      <c r="C112" s="42" t="s">
        <v>198</v>
      </c>
      <c r="D112" s="43" t="s">
        <v>199</v>
      </c>
      <c r="E112" s="54"/>
      <c r="F112" s="45">
        <v>25.0</v>
      </c>
      <c r="G112" s="46" t="s">
        <v>26</v>
      </c>
      <c r="H112" s="47">
        <f>H111+'Исходные данные'!$B$3</f>
        <v>490</v>
      </c>
      <c r="I112" s="47">
        <f>I111+'Исходные данные'!$B$3</f>
        <v>540</v>
      </c>
      <c r="J112" s="64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</row>
    <row r="113" ht="201.0" customHeight="1">
      <c r="A113" s="62"/>
      <c r="B113" s="55">
        <v>424.0</v>
      </c>
      <c r="C113" s="42" t="s">
        <v>200</v>
      </c>
      <c r="D113" s="56" t="s">
        <v>201</v>
      </c>
      <c r="E113" s="54"/>
      <c r="F113" s="45">
        <v>25.0</v>
      </c>
      <c r="G113" s="46" t="s">
        <v>26</v>
      </c>
      <c r="H113" s="47">
        <f>H112+'Исходные данные'!$B$2</f>
        <v>625</v>
      </c>
      <c r="I113" s="47">
        <f>I112+'Исходные данные'!$B$2</f>
        <v>675</v>
      </c>
      <c r="J113" s="64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</row>
    <row r="114" ht="201.0" customHeight="1">
      <c r="A114" s="62"/>
      <c r="B114" s="51">
        <v>403.0</v>
      </c>
      <c r="C114" s="42" t="s">
        <v>202</v>
      </c>
      <c r="D114" s="43" t="s">
        <v>203</v>
      </c>
      <c r="E114" s="78"/>
      <c r="F114" s="45">
        <v>20.0</v>
      </c>
      <c r="G114" s="46" t="s">
        <v>26</v>
      </c>
      <c r="H114" s="47">
        <v>500.0</v>
      </c>
      <c r="I114" s="47">
        <v>550.0</v>
      </c>
      <c r="J114" s="64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</row>
    <row r="115" ht="201.0" customHeight="1">
      <c r="A115" s="62"/>
      <c r="B115" s="51">
        <v>404.0</v>
      </c>
      <c r="C115" s="42" t="s">
        <v>204</v>
      </c>
      <c r="D115" s="43" t="s">
        <v>205</v>
      </c>
      <c r="E115" s="54"/>
      <c r="F115" s="45">
        <v>20.0</v>
      </c>
      <c r="G115" s="46" t="s">
        <v>26</v>
      </c>
      <c r="H115" s="47">
        <f>H114+'Исходные данные'!$B$3</f>
        <v>540</v>
      </c>
      <c r="I115" s="47">
        <f>I114+'Исходные данные'!$B$3</f>
        <v>590</v>
      </c>
      <c r="J115" s="64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</row>
    <row r="116" ht="201.0" customHeight="1">
      <c r="A116" s="62"/>
      <c r="B116" s="55">
        <v>412.0</v>
      </c>
      <c r="C116" s="42" t="s">
        <v>206</v>
      </c>
      <c r="D116" s="56" t="s">
        <v>207</v>
      </c>
      <c r="E116" s="54"/>
      <c r="F116" s="45">
        <v>20.0</v>
      </c>
      <c r="G116" s="46" t="s">
        <v>26</v>
      </c>
      <c r="H116" s="47">
        <f>H115+'Исходные данные'!$B$2</f>
        <v>675</v>
      </c>
      <c r="I116" s="47">
        <f>I115+'Исходные данные'!$B$2</f>
        <v>725</v>
      </c>
      <c r="J116" s="64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</row>
    <row r="117" ht="201.0" customHeight="1">
      <c r="A117" s="62"/>
      <c r="B117" s="51">
        <v>428.0</v>
      </c>
      <c r="C117" s="42" t="s">
        <v>208</v>
      </c>
      <c r="D117" s="43" t="s">
        <v>209</v>
      </c>
      <c r="E117" s="78"/>
      <c r="F117" s="45">
        <v>20.0</v>
      </c>
      <c r="G117" s="46" t="s">
        <v>26</v>
      </c>
      <c r="H117" s="47">
        <v>550.0</v>
      </c>
      <c r="I117" s="47">
        <v>600.0</v>
      </c>
      <c r="J117" s="64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</row>
    <row r="118" ht="201.0" customHeight="1">
      <c r="A118" s="62"/>
      <c r="B118" s="51">
        <v>429.0</v>
      </c>
      <c r="C118" s="42" t="s">
        <v>210</v>
      </c>
      <c r="D118" s="43" t="s">
        <v>211</v>
      </c>
      <c r="E118" s="54"/>
      <c r="F118" s="45">
        <v>20.0</v>
      </c>
      <c r="G118" s="46" t="s">
        <v>26</v>
      </c>
      <c r="H118" s="47">
        <f>H117+'Исходные данные'!$B$3</f>
        <v>590</v>
      </c>
      <c r="I118" s="47">
        <f>I117+'Исходные данные'!$B$3</f>
        <v>640</v>
      </c>
      <c r="J118" s="64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</row>
    <row r="119" ht="201.0" customHeight="1">
      <c r="A119" s="62"/>
      <c r="B119" s="55">
        <v>430.0</v>
      </c>
      <c r="C119" s="42" t="s">
        <v>212</v>
      </c>
      <c r="D119" s="56" t="s">
        <v>213</v>
      </c>
      <c r="E119" s="54"/>
      <c r="F119" s="45">
        <v>20.0</v>
      </c>
      <c r="G119" s="46" t="s">
        <v>26</v>
      </c>
      <c r="H119" s="47">
        <f>H118+'Исходные данные'!$B$2</f>
        <v>725</v>
      </c>
      <c r="I119" s="47">
        <f>I118+'Исходные данные'!$B$2</f>
        <v>775</v>
      </c>
      <c r="J119" s="64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</row>
    <row r="120" ht="201.0" customHeight="1">
      <c r="A120" s="62"/>
      <c r="B120" s="55">
        <v>425.0</v>
      </c>
      <c r="C120" s="42" t="s">
        <v>214</v>
      </c>
      <c r="D120" s="43" t="s">
        <v>215</v>
      </c>
      <c r="E120" s="78"/>
      <c r="F120" s="45">
        <v>12.0</v>
      </c>
      <c r="G120" s="46" t="s">
        <v>26</v>
      </c>
      <c r="H120" s="47">
        <v>650.0</v>
      </c>
      <c r="I120" s="47">
        <v>700.0</v>
      </c>
      <c r="J120" s="64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</row>
    <row r="121" ht="201.0" customHeight="1">
      <c r="A121" s="62"/>
      <c r="B121" s="55">
        <v>426.0</v>
      </c>
      <c r="C121" s="42" t="s">
        <v>216</v>
      </c>
      <c r="D121" s="43" t="s">
        <v>211</v>
      </c>
      <c r="E121" s="54"/>
      <c r="F121" s="45">
        <v>12.0</v>
      </c>
      <c r="G121" s="46" t="s">
        <v>26</v>
      </c>
      <c r="H121" s="47">
        <f>H120+'Исходные данные'!$B$3</f>
        <v>690</v>
      </c>
      <c r="I121" s="47">
        <f>I120+'Исходные данные'!$B$3</f>
        <v>740</v>
      </c>
      <c r="J121" s="64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</row>
    <row r="122" ht="201.0" customHeight="1">
      <c r="A122" s="62"/>
      <c r="B122" s="55">
        <v>427.0</v>
      </c>
      <c r="C122" s="42" t="s">
        <v>217</v>
      </c>
      <c r="D122" s="56" t="s">
        <v>218</v>
      </c>
      <c r="E122" s="54"/>
      <c r="F122" s="45">
        <v>12.0</v>
      </c>
      <c r="G122" s="46" t="s">
        <v>26</v>
      </c>
      <c r="H122" s="47">
        <f>H121+'Исходные данные'!$B$2</f>
        <v>825</v>
      </c>
      <c r="I122" s="47">
        <f>I121+'Исходные данные'!$B$2</f>
        <v>875</v>
      </c>
      <c r="J122" s="64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</row>
    <row r="123" ht="201.0" customHeight="1">
      <c r="A123" s="62"/>
      <c r="B123" s="51">
        <v>405.0</v>
      </c>
      <c r="C123" s="42" t="s">
        <v>219</v>
      </c>
      <c r="D123" s="43" t="s">
        <v>220</v>
      </c>
      <c r="E123" s="55"/>
      <c r="F123" s="45">
        <v>10.0</v>
      </c>
      <c r="G123" s="46" t="s">
        <v>26</v>
      </c>
      <c r="H123" s="47">
        <v>670.0</v>
      </c>
      <c r="I123" s="47">
        <v>765.0</v>
      </c>
      <c r="J123" s="64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</row>
    <row r="124" ht="201.0" customHeight="1">
      <c r="A124" s="62"/>
      <c r="B124" s="51">
        <v>406.0</v>
      </c>
      <c r="C124" s="42" t="s">
        <v>221</v>
      </c>
      <c r="D124" s="43" t="s">
        <v>222</v>
      </c>
      <c r="E124" s="54"/>
      <c r="F124" s="45">
        <v>10.0</v>
      </c>
      <c r="G124" s="46" t="s">
        <v>26</v>
      </c>
      <c r="H124" s="47">
        <f>H123+'Исходные данные'!$B$3</f>
        <v>710</v>
      </c>
      <c r="I124" s="47">
        <f>I123+'Исходные данные'!$B$3</f>
        <v>805</v>
      </c>
      <c r="J124" s="64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</row>
    <row r="125" ht="201.0" customHeight="1">
      <c r="A125" s="62"/>
      <c r="B125" s="51">
        <v>413.0</v>
      </c>
      <c r="C125" s="42" t="s">
        <v>223</v>
      </c>
      <c r="D125" s="43" t="s">
        <v>224</v>
      </c>
      <c r="E125" s="39"/>
      <c r="F125" s="45">
        <v>10.0</v>
      </c>
      <c r="G125" s="46" t="s">
        <v>26</v>
      </c>
      <c r="H125" s="47">
        <f>H124+'Исходные данные'!$B$2</f>
        <v>845</v>
      </c>
      <c r="I125" s="47">
        <f>I124+'Исходные данные'!$B$2</f>
        <v>940</v>
      </c>
      <c r="J125" s="64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</row>
    <row r="126" ht="201.0" customHeight="1">
      <c r="A126" s="62"/>
      <c r="B126" s="79">
        <v>416.0</v>
      </c>
      <c r="C126" s="42" t="s">
        <v>225</v>
      </c>
      <c r="D126" s="80" t="s">
        <v>226</v>
      </c>
      <c r="E126" s="73"/>
      <c r="F126" s="45">
        <v>10.0</v>
      </c>
      <c r="G126" s="46" t="s">
        <v>26</v>
      </c>
      <c r="H126" s="47">
        <v>770.0</v>
      </c>
      <c r="I126" s="47">
        <f t="shared" ref="I126:I128" si="2">CEILING(H126*1.1,5)</f>
        <v>850</v>
      </c>
      <c r="J126" s="64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</row>
    <row r="127" ht="201.0" customHeight="1">
      <c r="A127" s="62"/>
      <c r="B127" s="81">
        <v>431.0</v>
      </c>
      <c r="C127" s="42" t="s">
        <v>227</v>
      </c>
      <c r="D127" s="54"/>
      <c r="E127" s="54"/>
      <c r="F127" s="45">
        <v>10.0</v>
      </c>
      <c r="G127" s="46" t="s">
        <v>26</v>
      </c>
      <c r="H127" s="47">
        <f>H126+50</f>
        <v>820</v>
      </c>
      <c r="I127" s="47">
        <f t="shared" si="2"/>
        <v>905</v>
      </c>
      <c r="J127" s="64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</row>
    <row r="128" ht="201.0" customHeight="1">
      <c r="A128" s="62"/>
      <c r="B128" s="81">
        <v>432.0</v>
      </c>
      <c r="C128" s="42" t="s">
        <v>228</v>
      </c>
      <c r="D128" s="70"/>
      <c r="E128" s="70"/>
      <c r="F128" s="45">
        <v>10.0</v>
      </c>
      <c r="G128" s="46" t="s">
        <v>26</v>
      </c>
      <c r="H128" s="47">
        <f>H127+140</f>
        <v>960</v>
      </c>
      <c r="I128" s="47">
        <f t="shared" si="2"/>
        <v>1060</v>
      </c>
      <c r="J128" s="64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</row>
    <row r="129" ht="201.0" customHeight="1">
      <c r="A129" s="62"/>
      <c r="B129" s="51">
        <v>407.0</v>
      </c>
      <c r="C129" s="42" t="s">
        <v>229</v>
      </c>
      <c r="D129" s="56" t="s">
        <v>230</v>
      </c>
      <c r="E129" s="55"/>
      <c r="F129" s="45">
        <v>15.0</v>
      </c>
      <c r="G129" s="46" t="s">
        <v>26</v>
      </c>
      <c r="H129" s="47">
        <v>850.0</v>
      </c>
      <c r="I129" s="47">
        <v>950.0</v>
      </c>
      <c r="J129" s="64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</row>
    <row r="130" ht="201.0" customHeight="1">
      <c r="A130" s="62"/>
      <c r="B130" s="51">
        <v>408.0</v>
      </c>
      <c r="C130" s="42" t="s">
        <v>231</v>
      </c>
      <c r="D130" s="54"/>
      <c r="E130" s="54"/>
      <c r="F130" s="45">
        <v>15.0</v>
      </c>
      <c r="G130" s="46" t="s">
        <v>26</v>
      </c>
      <c r="H130" s="47">
        <f>H129+'Исходные данные'!$B$3</f>
        <v>890</v>
      </c>
      <c r="I130" s="47">
        <f>I129+'Исходные данные'!$B$3</f>
        <v>990</v>
      </c>
      <c r="J130" s="64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</row>
    <row r="131" ht="201.0" customHeight="1">
      <c r="A131" s="62"/>
      <c r="B131" s="51">
        <v>414.0</v>
      </c>
      <c r="C131" s="42" t="s">
        <v>232</v>
      </c>
      <c r="D131" s="39"/>
      <c r="E131" s="39"/>
      <c r="F131" s="45">
        <v>15.0</v>
      </c>
      <c r="G131" s="46" t="s">
        <v>26</v>
      </c>
      <c r="H131" s="47">
        <f>H130+'Исходные данные'!$B$2</f>
        <v>1025</v>
      </c>
      <c r="I131" s="47">
        <f>I130+'Исходные данные'!$B$2</f>
        <v>1125</v>
      </c>
      <c r="J131" s="64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</row>
    <row r="132" ht="201.0" customHeight="1">
      <c r="A132" s="62"/>
      <c r="B132" s="79">
        <v>419.0</v>
      </c>
      <c r="C132" s="42" t="s">
        <v>233</v>
      </c>
      <c r="D132" s="80" t="s">
        <v>234</v>
      </c>
      <c r="E132" s="73"/>
      <c r="F132" s="45">
        <v>15.0</v>
      </c>
      <c r="G132" s="46" t="s">
        <v>26</v>
      </c>
      <c r="H132" s="47">
        <v>950.0</v>
      </c>
      <c r="I132" s="47">
        <f>I129+50</f>
        <v>1000</v>
      </c>
      <c r="J132" s="82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</row>
    <row r="133" ht="201.0" customHeight="1">
      <c r="A133" s="62"/>
      <c r="B133" s="81">
        <v>433.0</v>
      </c>
      <c r="C133" s="42" t="s">
        <v>235</v>
      </c>
      <c r="D133" s="54"/>
      <c r="E133" s="54"/>
      <c r="F133" s="45">
        <v>15.0</v>
      </c>
      <c r="G133" s="46" t="s">
        <v>26</v>
      </c>
      <c r="H133" s="47"/>
      <c r="I133" s="47"/>
      <c r="J133" s="64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</row>
    <row r="134" ht="201.0" customHeight="1">
      <c r="A134" s="62"/>
      <c r="B134" s="81">
        <v>434.0</v>
      </c>
      <c r="C134" s="42" t="s">
        <v>236</v>
      </c>
      <c r="D134" s="70"/>
      <c r="E134" s="70"/>
      <c r="F134" s="45">
        <v>15.0</v>
      </c>
      <c r="G134" s="46" t="s">
        <v>26</v>
      </c>
      <c r="H134" s="47"/>
      <c r="I134" s="47"/>
      <c r="J134" s="64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</row>
    <row r="135" ht="201.0" customHeight="1">
      <c r="A135" s="62"/>
      <c r="B135" s="51">
        <v>409.0</v>
      </c>
      <c r="C135" s="42" t="s">
        <v>237</v>
      </c>
      <c r="D135" s="43" t="s">
        <v>238</v>
      </c>
      <c r="E135" s="84"/>
      <c r="F135" s="45">
        <v>5.0</v>
      </c>
      <c r="G135" s="46" t="s">
        <v>26</v>
      </c>
      <c r="H135" s="47">
        <v>3000.0</v>
      </c>
      <c r="I135" s="47">
        <f>H135+H135*0.1</f>
        <v>3300</v>
      </c>
      <c r="J135" s="64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</row>
    <row r="136" ht="201.0" customHeight="1">
      <c r="A136" s="62"/>
      <c r="B136" s="51">
        <v>410.0</v>
      </c>
      <c r="C136" s="42" t="s">
        <v>239</v>
      </c>
      <c r="D136" s="43" t="s">
        <v>240</v>
      </c>
      <c r="E136" s="54"/>
      <c r="F136" s="45">
        <v>5.0</v>
      </c>
      <c r="G136" s="46" t="s">
        <v>26</v>
      </c>
      <c r="H136" s="47">
        <f>H135+'Исходные данные'!$B$3</f>
        <v>3040</v>
      </c>
      <c r="I136" s="47">
        <f>I135+'Исходные данные'!$B$3</f>
        <v>3340</v>
      </c>
      <c r="J136" s="64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</row>
    <row r="137" ht="201.0" customHeight="1">
      <c r="A137" s="62"/>
      <c r="B137" s="51">
        <v>415.0</v>
      </c>
      <c r="C137" s="42" t="s">
        <v>241</v>
      </c>
      <c r="D137" s="43" t="s">
        <v>242</v>
      </c>
      <c r="E137" s="39"/>
      <c r="F137" s="45">
        <v>5.0</v>
      </c>
      <c r="G137" s="46" t="s">
        <v>26</v>
      </c>
      <c r="H137" s="47">
        <f>H136+'Исходные данные'!$B$2</f>
        <v>3175</v>
      </c>
      <c r="I137" s="47">
        <f>I136+'Исходные данные'!$B$2</f>
        <v>3475</v>
      </c>
      <c r="J137" s="64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</row>
    <row r="138" ht="61.5" customHeight="1">
      <c r="A138" s="62"/>
      <c r="B138" s="63" t="s">
        <v>243</v>
      </c>
      <c r="C138" s="6"/>
      <c r="D138" s="6"/>
      <c r="E138" s="6"/>
      <c r="F138" s="6"/>
      <c r="G138" s="6"/>
      <c r="H138" s="6"/>
      <c r="I138" s="7"/>
      <c r="J138" s="64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</row>
    <row r="139" ht="109.5" customHeight="1">
      <c r="A139" s="1"/>
      <c r="B139" s="85" t="s">
        <v>244</v>
      </c>
      <c r="C139" s="3"/>
      <c r="D139" s="3"/>
      <c r="E139" s="3"/>
      <c r="F139" s="3"/>
      <c r="G139" s="3"/>
      <c r="H139" s="3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>
      <c r="A140" s="34"/>
      <c r="B140" s="35" t="s">
        <v>15</v>
      </c>
      <c r="C140" s="35" t="s">
        <v>16</v>
      </c>
      <c r="D140" s="36" t="s">
        <v>17</v>
      </c>
      <c r="E140" s="35" t="s">
        <v>18</v>
      </c>
      <c r="F140" s="37" t="s">
        <v>19</v>
      </c>
      <c r="G140" s="38" t="s">
        <v>20</v>
      </c>
      <c r="H140" s="6"/>
      <c r="I140" s="7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</row>
    <row r="141">
      <c r="A141" s="34"/>
      <c r="B141" s="39"/>
      <c r="C141" s="39"/>
      <c r="D141" s="39"/>
      <c r="E141" s="39"/>
      <c r="F141" s="39"/>
      <c r="G141" s="40" t="s">
        <v>21</v>
      </c>
      <c r="H141" s="40" t="s">
        <v>22</v>
      </c>
      <c r="I141" s="40" t="s">
        <v>23</v>
      </c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</row>
    <row r="142" ht="204.0" customHeight="1">
      <c r="A142" s="62"/>
      <c r="B142" s="86">
        <v>506.0</v>
      </c>
      <c r="C142" s="42" t="s">
        <v>245</v>
      </c>
      <c r="D142" s="57" t="s">
        <v>246</v>
      </c>
      <c r="E142" s="87"/>
      <c r="F142" s="88">
        <v>5.0</v>
      </c>
      <c r="G142" s="46" t="s">
        <v>26</v>
      </c>
      <c r="H142" s="47">
        <v>700.0</v>
      </c>
      <c r="I142" s="47">
        <v>750.0</v>
      </c>
      <c r="J142" s="64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</row>
    <row r="143" ht="204.0" customHeight="1">
      <c r="A143" s="62"/>
      <c r="B143" s="86">
        <v>507.0</v>
      </c>
      <c r="C143" s="42" t="s">
        <v>247</v>
      </c>
      <c r="D143" s="43" t="s">
        <v>248</v>
      </c>
      <c r="E143" s="54"/>
      <c r="F143" s="54"/>
      <c r="G143" s="46" t="s">
        <v>26</v>
      </c>
      <c r="H143" s="47">
        <f t="shared" ref="H143:I143" si="3">H142+50</f>
        <v>750</v>
      </c>
      <c r="I143" s="47">
        <f t="shared" si="3"/>
        <v>800</v>
      </c>
      <c r="J143" s="64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</row>
    <row r="144" ht="204.0" customHeight="1">
      <c r="A144" s="62"/>
      <c r="B144" s="86">
        <v>508.0</v>
      </c>
      <c r="C144" s="42" t="s">
        <v>249</v>
      </c>
      <c r="D144" s="43" t="s">
        <v>250</v>
      </c>
      <c r="E144" s="39"/>
      <c r="F144" s="39"/>
      <c r="G144" s="46" t="s">
        <v>26</v>
      </c>
      <c r="H144" s="47">
        <f t="shared" ref="H144:I144" si="4">H143+120</f>
        <v>870</v>
      </c>
      <c r="I144" s="47">
        <f t="shared" si="4"/>
        <v>920</v>
      </c>
      <c r="J144" s="64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</row>
    <row r="145" ht="204.0" customHeight="1">
      <c r="A145" s="62"/>
      <c r="B145" s="86">
        <v>509.0</v>
      </c>
      <c r="C145" s="42" t="s">
        <v>251</v>
      </c>
      <c r="D145" s="43" t="s">
        <v>252</v>
      </c>
      <c r="E145" s="89"/>
      <c r="F145" s="90">
        <v>25.0</v>
      </c>
      <c r="G145" s="46" t="s">
        <v>26</v>
      </c>
      <c r="H145" s="47">
        <v>500.0</v>
      </c>
      <c r="I145" s="47">
        <v>550.0</v>
      </c>
      <c r="J145" s="64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</row>
    <row r="146" ht="204.0" customHeight="1">
      <c r="A146" s="62"/>
      <c r="B146" s="86">
        <v>510.0</v>
      </c>
      <c r="C146" s="42" t="s">
        <v>253</v>
      </c>
      <c r="D146" s="43" t="s">
        <v>254</v>
      </c>
      <c r="E146" s="54"/>
      <c r="F146" s="54"/>
      <c r="G146" s="46" t="s">
        <v>26</v>
      </c>
      <c r="H146" s="47">
        <f t="shared" ref="H146:I146" si="5">H145+50</f>
        <v>550</v>
      </c>
      <c r="I146" s="47">
        <f t="shared" si="5"/>
        <v>600</v>
      </c>
      <c r="J146" s="64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</row>
    <row r="147" ht="204.0" customHeight="1">
      <c r="A147" s="62"/>
      <c r="B147" s="86">
        <v>511.0</v>
      </c>
      <c r="C147" s="42" t="s">
        <v>255</v>
      </c>
      <c r="D147" s="43" t="s">
        <v>256</v>
      </c>
      <c r="E147" s="39"/>
      <c r="F147" s="39"/>
      <c r="G147" s="46" t="s">
        <v>26</v>
      </c>
      <c r="H147" s="47">
        <f t="shared" ref="H147:I147" si="6">H146+120</f>
        <v>670</v>
      </c>
      <c r="I147" s="47">
        <f t="shared" si="6"/>
        <v>720</v>
      </c>
      <c r="J147" s="64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</row>
    <row r="148" ht="204.0" customHeight="1">
      <c r="A148" s="62"/>
      <c r="B148" s="86">
        <v>512.0</v>
      </c>
      <c r="C148" s="42" t="s">
        <v>257</v>
      </c>
      <c r="D148" s="43" t="s">
        <v>258</v>
      </c>
      <c r="E148" s="89"/>
      <c r="F148" s="90">
        <v>10.0</v>
      </c>
      <c r="G148" s="46" t="s">
        <v>26</v>
      </c>
      <c r="H148" s="47">
        <v>400.0</v>
      </c>
      <c r="I148" s="47">
        <v>480.0</v>
      </c>
      <c r="J148" s="64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</row>
    <row r="149" ht="204.0" customHeight="1">
      <c r="A149" s="62"/>
      <c r="B149" s="86">
        <v>513.0</v>
      </c>
      <c r="C149" s="42" t="s">
        <v>259</v>
      </c>
      <c r="D149" s="43" t="s">
        <v>254</v>
      </c>
      <c r="E149" s="54"/>
      <c r="F149" s="54"/>
      <c r="G149" s="46" t="s">
        <v>26</v>
      </c>
      <c r="H149" s="47">
        <f t="shared" ref="H149:I149" si="7">H148+35</f>
        <v>435</v>
      </c>
      <c r="I149" s="47">
        <f t="shared" si="7"/>
        <v>515</v>
      </c>
      <c r="J149" s="64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</row>
    <row r="150" ht="204.0" customHeight="1">
      <c r="A150" s="62"/>
      <c r="B150" s="86">
        <v>514.0</v>
      </c>
      <c r="C150" s="42" t="s">
        <v>260</v>
      </c>
      <c r="D150" s="43" t="s">
        <v>256</v>
      </c>
      <c r="E150" s="39"/>
      <c r="F150" s="39"/>
      <c r="G150" s="46" t="s">
        <v>26</v>
      </c>
      <c r="H150" s="47">
        <f t="shared" ref="H150:I150" si="8">H149+120</f>
        <v>555</v>
      </c>
      <c r="I150" s="47">
        <f t="shared" si="8"/>
        <v>635</v>
      </c>
      <c r="J150" s="64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</row>
    <row r="151" ht="204.0" customHeight="1">
      <c r="A151" s="62"/>
      <c r="B151" s="86">
        <v>515.0</v>
      </c>
      <c r="C151" s="42" t="s">
        <v>261</v>
      </c>
      <c r="D151" s="43" t="s">
        <v>262</v>
      </c>
      <c r="E151" s="89"/>
      <c r="F151" s="90">
        <v>5.0</v>
      </c>
      <c r="G151" s="46" t="s">
        <v>26</v>
      </c>
      <c r="H151" s="47">
        <v>800.0</v>
      </c>
      <c r="I151" s="47">
        <v>900.0</v>
      </c>
      <c r="J151" s="64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</row>
    <row r="152" ht="204.0" customHeight="1">
      <c r="A152" s="62"/>
      <c r="B152" s="86">
        <v>516.0</v>
      </c>
      <c r="C152" s="42" t="s">
        <v>263</v>
      </c>
      <c r="D152" s="43" t="s">
        <v>264</v>
      </c>
      <c r="E152" s="54"/>
      <c r="F152" s="54"/>
      <c r="G152" s="46" t="s">
        <v>26</v>
      </c>
      <c r="H152" s="47">
        <f t="shared" ref="H152:I152" si="9">H151+50</f>
        <v>850</v>
      </c>
      <c r="I152" s="47">
        <f t="shared" si="9"/>
        <v>950</v>
      </c>
      <c r="J152" s="64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</row>
    <row r="153" ht="204.0" customHeight="1">
      <c r="A153" s="62"/>
      <c r="B153" s="86">
        <v>517.0</v>
      </c>
      <c r="C153" s="42" t="s">
        <v>265</v>
      </c>
      <c r="D153" s="43" t="s">
        <v>266</v>
      </c>
      <c r="E153" s="39"/>
      <c r="F153" s="39"/>
      <c r="G153" s="46" t="s">
        <v>26</v>
      </c>
      <c r="H153" s="47">
        <f t="shared" ref="H153:I153" si="10">H152+120</f>
        <v>970</v>
      </c>
      <c r="I153" s="47">
        <f t="shared" si="10"/>
        <v>1070</v>
      </c>
      <c r="J153" s="64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</row>
    <row r="154" ht="204.0" customHeight="1">
      <c r="A154" s="62"/>
      <c r="B154" s="51">
        <v>501.0</v>
      </c>
      <c r="C154" s="42" t="s">
        <v>267</v>
      </c>
      <c r="D154" s="43" t="s">
        <v>268</v>
      </c>
      <c r="E154" s="91"/>
      <c r="F154" s="45">
        <v>10.0</v>
      </c>
      <c r="G154" s="46" t="s">
        <v>26</v>
      </c>
      <c r="H154" s="47">
        <v>450.0</v>
      </c>
      <c r="I154" s="47">
        <v>500.0</v>
      </c>
      <c r="J154" s="64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</row>
    <row r="155" ht="204.0" customHeight="1">
      <c r="A155" s="62"/>
      <c r="B155" s="51">
        <v>502.0</v>
      </c>
      <c r="C155" s="42" t="s">
        <v>269</v>
      </c>
      <c r="D155" s="43" t="s">
        <v>270</v>
      </c>
      <c r="E155" s="91"/>
      <c r="F155" s="45">
        <v>10.0</v>
      </c>
      <c r="G155" s="46" t="s">
        <v>26</v>
      </c>
      <c r="H155" s="47">
        <v>500.0</v>
      </c>
      <c r="I155" s="47">
        <v>550.0</v>
      </c>
      <c r="J155" s="64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</row>
    <row r="156" ht="204.0" customHeight="1">
      <c r="A156" s="62"/>
      <c r="B156" s="51">
        <v>503.0</v>
      </c>
      <c r="C156" s="42" t="s">
        <v>271</v>
      </c>
      <c r="D156" s="43" t="s">
        <v>272</v>
      </c>
      <c r="E156" s="91"/>
      <c r="F156" s="45">
        <v>10.0</v>
      </c>
      <c r="G156" s="46" t="s">
        <v>26</v>
      </c>
      <c r="H156" s="47">
        <v>550.0</v>
      </c>
      <c r="I156" s="47">
        <v>600.0</v>
      </c>
      <c r="J156" s="64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</row>
    <row r="157" ht="204.0" customHeight="1">
      <c r="A157" s="62"/>
      <c r="B157" s="51">
        <v>504.0</v>
      </c>
      <c r="C157" s="42" t="s">
        <v>273</v>
      </c>
      <c r="D157" s="92" t="s">
        <v>274</v>
      </c>
      <c r="E157" s="91"/>
      <c r="F157" s="45">
        <v>10.0</v>
      </c>
      <c r="G157" s="46" t="s">
        <v>26</v>
      </c>
      <c r="H157" s="47">
        <v>350.0</v>
      </c>
      <c r="I157" s="47">
        <v>400.0</v>
      </c>
      <c r="J157" s="64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</row>
    <row r="158" ht="204.0" customHeight="1">
      <c r="A158" s="62"/>
      <c r="B158" s="51">
        <v>505.0</v>
      </c>
      <c r="C158" s="42" t="s">
        <v>275</v>
      </c>
      <c r="D158" s="43" t="s">
        <v>276</v>
      </c>
      <c r="E158" s="91"/>
      <c r="F158" s="45">
        <v>10.0</v>
      </c>
      <c r="G158" s="46" t="s">
        <v>26</v>
      </c>
      <c r="H158" s="47">
        <v>370.0</v>
      </c>
      <c r="I158" s="47">
        <v>420.0</v>
      </c>
      <c r="J158" s="64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</row>
    <row r="159" ht="51.0" customHeight="1">
      <c r="A159" s="62"/>
      <c r="B159" s="93" t="s">
        <v>277</v>
      </c>
      <c r="C159" s="6"/>
      <c r="D159" s="6"/>
      <c r="E159" s="6"/>
      <c r="F159" s="6"/>
      <c r="G159" s="6"/>
      <c r="H159" s="6"/>
      <c r="I159" s="7"/>
      <c r="J159" s="64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</row>
    <row r="160" ht="49.5" customHeight="1">
      <c r="A160" s="1"/>
      <c r="B160" s="85" t="s">
        <v>278</v>
      </c>
      <c r="C160" s="3"/>
      <c r="D160" s="3"/>
      <c r="E160" s="3"/>
      <c r="F160" s="3"/>
      <c r="G160" s="3"/>
      <c r="H160" s="3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>
      <c r="A161" s="94"/>
      <c r="B161" s="35" t="s">
        <v>15</v>
      </c>
      <c r="C161" s="95" t="s">
        <v>16</v>
      </c>
      <c r="D161" s="36" t="s">
        <v>17</v>
      </c>
      <c r="E161" s="35" t="s">
        <v>18</v>
      </c>
      <c r="F161" s="37" t="s">
        <v>19</v>
      </c>
      <c r="G161" s="96" t="s">
        <v>20</v>
      </c>
      <c r="H161" s="6"/>
      <c r="I161" s="7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</row>
    <row r="162">
      <c r="A162" s="94"/>
      <c r="B162" s="39"/>
      <c r="C162" s="39"/>
      <c r="D162" s="39"/>
      <c r="E162" s="39"/>
      <c r="F162" s="39"/>
      <c r="G162" s="97" t="s">
        <v>21</v>
      </c>
      <c r="H162" s="97" t="s">
        <v>22</v>
      </c>
      <c r="I162" s="97" t="s">
        <v>23</v>
      </c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</row>
    <row r="163" ht="174.0" customHeight="1">
      <c r="A163" s="1"/>
      <c r="B163" s="48">
        <v>3101.0</v>
      </c>
      <c r="C163" s="42" t="s">
        <v>279</v>
      </c>
      <c r="D163" s="43" t="s">
        <v>280</v>
      </c>
      <c r="E163" s="53"/>
      <c r="F163" s="45">
        <v>25.0</v>
      </c>
      <c r="G163" s="46" t="s">
        <v>26</v>
      </c>
      <c r="H163" s="47">
        <v>400.0</v>
      </c>
      <c r="I163" s="47">
        <f>H163+H163*0.1</f>
        <v>440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ht="174.0" customHeight="1">
      <c r="A164" s="1"/>
      <c r="B164" s="48">
        <v>3102.0</v>
      </c>
      <c r="C164" s="42" t="s">
        <v>281</v>
      </c>
      <c r="D164" s="43" t="s">
        <v>282</v>
      </c>
      <c r="E164" s="54"/>
      <c r="F164" s="45">
        <v>25.0</v>
      </c>
      <c r="G164" s="46" t="s">
        <v>26</v>
      </c>
      <c r="H164" s="47">
        <f>H163+'Исходные данные'!$B$3</f>
        <v>440</v>
      </c>
      <c r="I164" s="47">
        <f>I163+'Исходные данные'!$B$3</f>
        <v>480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ht="174.0" customHeight="1">
      <c r="A165" s="1"/>
      <c r="B165" s="48">
        <v>3103.0</v>
      </c>
      <c r="C165" s="42" t="s">
        <v>283</v>
      </c>
      <c r="D165" s="43" t="s">
        <v>284</v>
      </c>
      <c r="E165" s="39"/>
      <c r="F165" s="45">
        <v>25.0</v>
      </c>
      <c r="G165" s="46" t="s">
        <v>26</v>
      </c>
      <c r="H165" s="47">
        <f>H164+'Исходные данные'!$B$2</f>
        <v>575</v>
      </c>
      <c r="I165" s="47">
        <f>I164+'Исходные данные'!$B$2</f>
        <v>615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ht="60.0" customHeight="1">
      <c r="A166" s="62"/>
      <c r="B166" s="31" t="s">
        <v>285</v>
      </c>
      <c r="C166" s="6"/>
      <c r="D166" s="6"/>
      <c r="E166" s="6"/>
      <c r="F166" s="6"/>
      <c r="G166" s="6"/>
      <c r="H166" s="6"/>
      <c r="I166" s="7"/>
      <c r="J166" s="64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</row>
    <row r="167" ht="74.25" customHeight="1">
      <c r="A167" s="62"/>
      <c r="B167" s="93" t="s">
        <v>286</v>
      </c>
      <c r="C167" s="6"/>
      <c r="D167" s="6"/>
      <c r="E167" s="6"/>
      <c r="F167" s="6"/>
      <c r="G167" s="6"/>
      <c r="H167" s="6"/>
      <c r="I167" s="7"/>
      <c r="J167" s="64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</row>
    <row r="168" ht="90.0" customHeight="1">
      <c r="A168" s="1"/>
      <c r="B168" s="33" t="s">
        <v>287</v>
      </c>
      <c r="C168" s="6"/>
      <c r="D168" s="6"/>
      <c r="E168" s="6"/>
      <c r="F168" s="6"/>
      <c r="G168" s="6"/>
      <c r="H168" s="6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>
      <c r="A169" s="62"/>
      <c r="B169" s="98" t="s">
        <v>15</v>
      </c>
      <c r="C169" s="98" t="s">
        <v>16</v>
      </c>
      <c r="D169" s="99" t="s">
        <v>17</v>
      </c>
      <c r="E169" s="98" t="s">
        <v>18</v>
      </c>
      <c r="F169" s="100" t="s">
        <v>19</v>
      </c>
      <c r="G169" s="101" t="s">
        <v>20</v>
      </c>
      <c r="H169" s="6"/>
      <c r="I169" s="7"/>
      <c r="J169" s="64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</row>
    <row r="170">
      <c r="A170" s="62"/>
      <c r="B170" s="39"/>
      <c r="C170" s="39"/>
      <c r="D170" s="39"/>
      <c r="E170" s="39"/>
      <c r="F170" s="39"/>
      <c r="G170" s="102" t="s">
        <v>21</v>
      </c>
      <c r="H170" s="102" t="s">
        <v>22</v>
      </c>
      <c r="I170" s="102" t="s">
        <v>23</v>
      </c>
      <c r="J170" s="64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</row>
    <row r="171" ht="139.5" customHeight="1">
      <c r="A171" s="1"/>
      <c r="B171" s="48">
        <v>601.0</v>
      </c>
      <c r="C171" s="42" t="s">
        <v>288</v>
      </c>
      <c r="D171" s="57" t="s">
        <v>289</v>
      </c>
      <c r="E171" s="58"/>
      <c r="F171" s="45">
        <v>40.0</v>
      </c>
      <c r="G171" s="46" t="s">
        <v>26</v>
      </c>
      <c r="H171" s="47">
        <v>350.0</v>
      </c>
      <c r="I171" s="47">
        <v>400.0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ht="226.5" customHeight="1">
      <c r="A172" s="1"/>
      <c r="B172" s="48">
        <v>602.0</v>
      </c>
      <c r="C172" s="42" t="s">
        <v>290</v>
      </c>
      <c r="D172" s="57" t="s">
        <v>291</v>
      </c>
      <c r="E172" s="39"/>
      <c r="F172" s="45">
        <v>40.0</v>
      </c>
      <c r="G172" s="46" t="s">
        <v>26</v>
      </c>
      <c r="H172" s="47">
        <v>400.0</v>
      </c>
      <c r="I172" s="47">
        <v>450.0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ht="251.25" customHeight="1">
      <c r="A173" s="1"/>
      <c r="B173" s="48">
        <v>603.0</v>
      </c>
      <c r="C173" s="42" t="s">
        <v>292</v>
      </c>
      <c r="D173" s="57" t="s">
        <v>293</v>
      </c>
      <c r="E173" s="61"/>
      <c r="F173" s="45">
        <v>40.0</v>
      </c>
      <c r="G173" s="46" t="s">
        <v>26</v>
      </c>
      <c r="H173" s="47">
        <v>450.0</v>
      </c>
      <c r="I173" s="47">
        <v>500.0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ht="12.75" customHeight="1">
      <c r="A174" s="103"/>
      <c r="B174" s="93" t="s">
        <v>294</v>
      </c>
      <c r="C174" s="6"/>
      <c r="D174" s="6"/>
      <c r="E174" s="6"/>
      <c r="F174" s="6"/>
      <c r="G174" s="6"/>
      <c r="H174" s="6"/>
      <c r="I174" s="7"/>
      <c r="J174" s="1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</row>
    <row r="175" ht="47.25" customHeight="1">
      <c r="A175" s="1"/>
      <c r="B175" s="33" t="s">
        <v>295</v>
      </c>
      <c r="C175" s="6"/>
      <c r="D175" s="6"/>
      <c r="E175" s="6"/>
      <c r="F175" s="6"/>
      <c r="G175" s="6"/>
      <c r="H175" s="6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>
      <c r="A176" s="62"/>
      <c r="B176" s="98" t="s">
        <v>15</v>
      </c>
      <c r="C176" s="98" t="s">
        <v>16</v>
      </c>
      <c r="D176" s="99" t="s">
        <v>17</v>
      </c>
      <c r="E176" s="98" t="s">
        <v>18</v>
      </c>
      <c r="F176" s="100" t="s">
        <v>19</v>
      </c>
      <c r="G176" s="101" t="s">
        <v>20</v>
      </c>
      <c r="H176" s="6"/>
      <c r="I176" s="7"/>
      <c r="J176" s="64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</row>
    <row r="177">
      <c r="A177" s="62"/>
      <c r="B177" s="39"/>
      <c r="C177" s="39"/>
      <c r="D177" s="39"/>
      <c r="E177" s="39"/>
      <c r="F177" s="39"/>
      <c r="G177" s="102" t="s">
        <v>21</v>
      </c>
      <c r="H177" s="102" t="s">
        <v>22</v>
      </c>
      <c r="I177" s="102" t="s">
        <v>23</v>
      </c>
      <c r="J177" s="64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</row>
    <row r="178" ht="169.5" customHeight="1">
      <c r="A178" s="104"/>
      <c r="B178" s="105">
        <v>701.0</v>
      </c>
      <c r="C178" s="42" t="s">
        <v>296</v>
      </c>
      <c r="D178" s="106" t="s">
        <v>297</v>
      </c>
      <c r="E178" s="107"/>
      <c r="F178" s="108">
        <v>20.0</v>
      </c>
      <c r="G178" s="109" t="s">
        <v>26</v>
      </c>
      <c r="H178" s="47">
        <v>300.0</v>
      </c>
      <c r="I178" s="47">
        <v>340.0</v>
      </c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</row>
    <row r="179" ht="169.5" customHeight="1">
      <c r="A179" s="104"/>
      <c r="B179" s="105">
        <v>702.0</v>
      </c>
      <c r="C179" s="42" t="s">
        <v>298</v>
      </c>
      <c r="D179" s="106" t="s">
        <v>299</v>
      </c>
      <c r="E179" s="54"/>
      <c r="F179" s="108">
        <v>20.0</v>
      </c>
      <c r="G179" s="109" t="s">
        <v>26</v>
      </c>
      <c r="H179" s="47">
        <f>H178+'Исходные данные'!$B$3</f>
        <v>340</v>
      </c>
      <c r="I179" s="47">
        <f>I178+'Исходные данные'!$B$3</f>
        <v>380</v>
      </c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</row>
    <row r="180" ht="169.5" customHeight="1">
      <c r="A180" s="104"/>
      <c r="B180" s="105">
        <v>710.0</v>
      </c>
      <c r="C180" s="42" t="s">
        <v>300</v>
      </c>
      <c r="D180" s="106" t="s">
        <v>301</v>
      </c>
      <c r="E180" s="39"/>
      <c r="F180" s="108">
        <v>20.0</v>
      </c>
      <c r="G180" s="109" t="s">
        <v>26</v>
      </c>
      <c r="H180" s="47">
        <f>H179+'Исходные данные'!$B$2</f>
        <v>475</v>
      </c>
      <c r="I180" s="47">
        <f>I179+'Исходные данные'!$B$2</f>
        <v>515</v>
      </c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</row>
    <row r="181" ht="169.5" customHeight="1">
      <c r="A181" s="104"/>
      <c r="B181" s="105">
        <v>711.0</v>
      </c>
      <c r="C181" s="42" t="s">
        <v>302</v>
      </c>
      <c r="D181" s="106" t="s">
        <v>303</v>
      </c>
      <c r="E181" s="110"/>
      <c r="F181" s="108">
        <v>20.0</v>
      </c>
      <c r="G181" s="109" t="s">
        <v>26</v>
      </c>
      <c r="H181" s="47">
        <v>390.0</v>
      </c>
      <c r="I181" s="47">
        <v>440.0</v>
      </c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</row>
    <row r="182" ht="169.5" customHeight="1">
      <c r="A182" s="104"/>
      <c r="B182" s="105">
        <v>703.0</v>
      </c>
      <c r="C182" s="42" t="s">
        <v>304</v>
      </c>
      <c r="D182" s="106" t="s">
        <v>305</v>
      </c>
      <c r="E182" s="107"/>
      <c r="F182" s="108">
        <v>20.0</v>
      </c>
      <c r="G182" s="109" t="s">
        <v>26</v>
      </c>
      <c r="H182" s="47">
        <v>400.0</v>
      </c>
      <c r="I182" s="47">
        <v>450.0</v>
      </c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</row>
    <row r="183" ht="169.5" customHeight="1">
      <c r="A183" s="104"/>
      <c r="B183" s="105">
        <v>704.0</v>
      </c>
      <c r="C183" s="42" t="s">
        <v>306</v>
      </c>
      <c r="D183" s="106" t="s">
        <v>307</v>
      </c>
      <c r="E183" s="54"/>
      <c r="F183" s="108">
        <v>20.0</v>
      </c>
      <c r="G183" s="109" t="s">
        <v>26</v>
      </c>
      <c r="H183" s="47">
        <f>H182+'Исходные данные'!$B$3</f>
        <v>440</v>
      </c>
      <c r="I183" s="47">
        <f>I182+'Исходные данные'!$B$3</f>
        <v>490</v>
      </c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</row>
    <row r="184" ht="169.5" customHeight="1">
      <c r="A184" s="104"/>
      <c r="B184" s="105">
        <v>708.0</v>
      </c>
      <c r="C184" s="42" t="s">
        <v>308</v>
      </c>
      <c r="D184" s="106" t="s">
        <v>309</v>
      </c>
      <c r="E184" s="39"/>
      <c r="F184" s="108">
        <v>20.0</v>
      </c>
      <c r="G184" s="109" t="s">
        <v>26</v>
      </c>
      <c r="H184" s="47">
        <f>H183+'Исходные данные'!$B$2</f>
        <v>575</v>
      </c>
      <c r="I184" s="47">
        <f>I183+'Исходные данные'!$B$2</f>
        <v>625</v>
      </c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</row>
    <row r="185" ht="169.5" customHeight="1">
      <c r="A185" s="104"/>
      <c r="B185" s="105">
        <v>712.0</v>
      </c>
      <c r="C185" s="42" t="s">
        <v>310</v>
      </c>
      <c r="D185" s="106" t="s">
        <v>311</v>
      </c>
      <c r="E185" s="110"/>
      <c r="F185" s="108">
        <v>20.0</v>
      </c>
      <c r="G185" s="109" t="s">
        <v>26</v>
      </c>
      <c r="H185" s="47">
        <v>490.0</v>
      </c>
      <c r="I185" s="47">
        <v>540.0</v>
      </c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</row>
    <row r="186" ht="169.5" customHeight="1">
      <c r="A186" s="104"/>
      <c r="B186" s="105">
        <v>705.0</v>
      </c>
      <c r="C186" s="42" t="s">
        <v>312</v>
      </c>
      <c r="D186" s="106" t="s">
        <v>313</v>
      </c>
      <c r="E186" s="107"/>
      <c r="F186" s="108">
        <v>20.0</v>
      </c>
      <c r="G186" s="109" t="s">
        <v>26</v>
      </c>
      <c r="H186" s="47">
        <v>400.0</v>
      </c>
      <c r="I186" s="47">
        <v>450.0</v>
      </c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</row>
    <row r="187" ht="169.5" customHeight="1">
      <c r="A187" s="104"/>
      <c r="B187" s="105">
        <v>706.0</v>
      </c>
      <c r="C187" s="42" t="s">
        <v>314</v>
      </c>
      <c r="D187" s="106" t="s">
        <v>315</v>
      </c>
      <c r="E187" s="54"/>
      <c r="F187" s="108">
        <v>20.0</v>
      </c>
      <c r="G187" s="109" t="s">
        <v>26</v>
      </c>
      <c r="H187" s="47">
        <f>H186+'Исходные данные'!$B$3</f>
        <v>440</v>
      </c>
      <c r="I187" s="47">
        <f>I186+'Исходные данные'!$B$3</f>
        <v>490</v>
      </c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</row>
    <row r="188" ht="169.5" customHeight="1">
      <c r="A188" s="104"/>
      <c r="B188" s="105">
        <v>709.0</v>
      </c>
      <c r="C188" s="42" t="s">
        <v>316</v>
      </c>
      <c r="D188" s="106" t="s">
        <v>317</v>
      </c>
      <c r="E188" s="39"/>
      <c r="F188" s="108">
        <v>20.0</v>
      </c>
      <c r="G188" s="109" t="s">
        <v>26</v>
      </c>
      <c r="H188" s="47">
        <f>H187+'Исходные данные'!$B$2</f>
        <v>575</v>
      </c>
      <c r="I188" s="47">
        <f>I187+'Исходные данные'!$B$2</f>
        <v>625</v>
      </c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</row>
    <row r="189" ht="169.5" customHeight="1">
      <c r="A189" s="104"/>
      <c r="B189" s="105">
        <v>713.0</v>
      </c>
      <c r="C189" s="42" t="s">
        <v>318</v>
      </c>
      <c r="D189" s="111" t="s">
        <v>319</v>
      </c>
      <c r="E189" s="112"/>
      <c r="F189" s="108">
        <v>20.0</v>
      </c>
      <c r="G189" s="109" t="s">
        <v>26</v>
      </c>
      <c r="H189" s="47">
        <v>500.0</v>
      </c>
      <c r="I189" s="47">
        <v>550.0</v>
      </c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</row>
    <row r="190" ht="12.75" customHeight="1">
      <c r="A190" s="62"/>
      <c r="B190" s="113" t="s">
        <v>320</v>
      </c>
      <c r="C190" s="29"/>
      <c r="D190" s="29"/>
      <c r="E190" s="29"/>
      <c r="F190" s="29"/>
      <c r="G190" s="29"/>
      <c r="H190" s="29"/>
      <c r="I190" s="30"/>
      <c r="J190" s="64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</row>
    <row r="191" ht="84.0" customHeight="1">
      <c r="A191" s="1"/>
      <c r="B191" s="33" t="s">
        <v>321</v>
      </c>
      <c r="C191" s="6"/>
      <c r="D191" s="6"/>
      <c r="E191" s="6"/>
      <c r="F191" s="6"/>
      <c r="G191" s="6"/>
      <c r="H191" s="6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>
      <c r="A192" s="62"/>
      <c r="B192" s="98" t="s">
        <v>15</v>
      </c>
      <c r="C192" s="98" t="s">
        <v>16</v>
      </c>
      <c r="D192" s="99" t="s">
        <v>17</v>
      </c>
      <c r="E192" s="98" t="s">
        <v>18</v>
      </c>
      <c r="F192" s="100" t="s">
        <v>19</v>
      </c>
      <c r="G192" s="101" t="s">
        <v>20</v>
      </c>
      <c r="H192" s="6"/>
      <c r="I192" s="7"/>
      <c r="J192" s="64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</row>
    <row r="193">
      <c r="A193" s="62"/>
      <c r="B193" s="39"/>
      <c r="C193" s="39"/>
      <c r="D193" s="39"/>
      <c r="E193" s="39"/>
      <c r="F193" s="39"/>
      <c r="G193" s="102" t="s">
        <v>21</v>
      </c>
      <c r="H193" s="102" t="s">
        <v>22</v>
      </c>
      <c r="I193" s="102" t="s">
        <v>23</v>
      </c>
      <c r="J193" s="64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</row>
    <row r="194" ht="192.0" customHeight="1">
      <c r="A194" s="62"/>
      <c r="B194" s="114">
        <v>801.0</v>
      </c>
      <c r="C194" s="42" t="s">
        <v>322</v>
      </c>
      <c r="D194" s="106" t="s">
        <v>305</v>
      </c>
      <c r="E194" s="115"/>
      <c r="F194" s="108">
        <v>20.0</v>
      </c>
      <c r="G194" s="116" t="s">
        <v>26</v>
      </c>
      <c r="H194" s="47">
        <v>400.0</v>
      </c>
      <c r="I194" s="47">
        <v>450.0</v>
      </c>
      <c r="J194" s="117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</row>
    <row r="195" ht="192.0" customHeight="1">
      <c r="A195" s="62"/>
      <c r="B195" s="114">
        <v>802.0</v>
      </c>
      <c r="C195" s="42" t="s">
        <v>323</v>
      </c>
      <c r="D195" s="106" t="s">
        <v>307</v>
      </c>
      <c r="E195" s="54"/>
      <c r="F195" s="108">
        <v>20.0</v>
      </c>
      <c r="G195" s="116" t="s">
        <v>26</v>
      </c>
      <c r="H195" s="47">
        <f>H194+'Исходные данные'!$B$3</f>
        <v>440</v>
      </c>
      <c r="I195" s="47">
        <f>I194+'Исходные данные'!$B$3</f>
        <v>490</v>
      </c>
      <c r="J195" s="117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</row>
    <row r="196" ht="192.0" customHeight="1">
      <c r="A196" s="62"/>
      <c r="B196" s="114">
        <v>803.0</v>
      </c>
      <c r="C196" s="42" t="s">
        <v>324</v>
      </c>
      <c r="D196" s="106" t="s">
        <v>309</v>
      </c>
      <c r="E196" s="39"/>
      <c r="F196" s="108">
        <v>20.0</v>
      </c>
      <c r="G196" s="116" t="s">
        <v>26</v>
      </c>
      <c r="H196" s="47">
        <f>H195+'Исходные данные'!$B$2</f>
        <v>575</v>
      </c>
      <c r="I196" s="47">
        <f>I195+'Исходные данные'!$B$2</f>
        <v>625</v>
      </c>
      <c r="J196" s="117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</row>
    <row r="197" ht="12.75" customHeight="1">
      <c r="A197" s="62"/>
      <c r="B197" s="118" t="s">
        <v>325</v>
      </c>
      <c r="C197" s="29"/>
      <c r="D197" s="29"/>
      <c r="E197" s="29"/>
      <c r="F197" s="29"/>
      <c r="G197" s="29"/>
      <c r="H197" s="29"/>
      <c r="I197" s="30"/>
      <c r="J197" s="64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</row>
    <row r="198" ht="108.0" customHeight="1">
      <c r="A198" s="1"/>
      <c r="B198" s="33" t="s">
        <v>326</v>
      </c>
      <c r="C198" s="6"/>
      <c r="D198" s="6"/>
      <c r="E198" s="6"/>
      <c r="F198" s="6"/>
      <c r="G198" s="6"/>
      <c r="H198" s="6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>
      <c r="A199" s="62"/>
      <c r="B199" s="98" t="s">
        <v>15</v>
      </c>
      <c r="C199" s="98" t="s">
        <v>16</v>
      </c>
      <c r="D199" s="99" t="s">
        <v>17</v>
      </c>
      <c r="E199" s="98" t="s">
        <v>18</v>
      </c>
      <c r="F199" s="100" t="s">
        <v>19</v>
      </c>
      <c r="G199" s="101" t="s">
        <v>20</v>
      </c>
      <c r="H199" s="6"/>
      <c r="I199" s="7"/>
      <c r="J199" s="64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</row>
    <row r="200">
      <c r="A200" s="62"/>
      <c r="B200" s="39"/>
      <c r="C200" s="39"/>
      <c r="D200" s="39"/>
      <c r="E200" s="39"/>
      <c r="F200" s="39"/>
      <c r="G200" s="102" t="s">
        <v>21</v>
      </c>
      <c r="H200" s="102" t="s">
        <v>22</v>
      </c>
      <c r="I200" s="102" t="s">
        <v>23</v>
      </c>
      <c r="J200" s="64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</row>
    <row r="201" ht="168.0" customHeight="1">
      <c r="A201" s="62"/>
      <c r="B201" s="114">
        <v>901.0</v>
      </c>
      <c r="C201" s="42" t="s">
        <v>327</v>
      </c>
      <c r="D201" s="106" t="s">
        <v>328</v>
      </c>
      <c r="E201" s="115"/>
      <c r="F201" s="108">
        <v>25.0</v>
      </c>
      <c r="G201" s="116" t="s">
        <v>26</v>
      </c>
      <c r="H201" s="47">
        <v>300.0</v>
      </c>
      <c r="I201" s="47">
        <v>350.0</v>
      </c>
      <c r="J201" s="117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</row>
    <row r="202" ht="168.0" customHeight="1">
      <c r="A202" s="62"/>
      <c r="B202" s="114">
        <v>902.0</v>
      </c>
      <c r="C202" s="42" t="s">
        <v>329</v>
      </c>
      <c r="D202" s="106" t="s">
        <v>330</v>
      </c>
      <c r="E202" s="54"/>
      <c r="F202" s="108">
        <v>25.0</v>
      </c>
      <c r="G202" s="116" t="s">
        <v>26</v>
      </c>
      <c r="H202" s="47">
        <f>H201+'Исходные данные'!$B$3</f>
        <v>340</v>
      </c>
      <c r="I202" s="47">
        <f>I201+'Исходные данные'!$B$3</f>
        <v>390</v>
      </c>
      <c r="J202" s="117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</row>
    <row r="203" ht="168.0" customHeight="1">
      <c r="A203" s="62"/>
      <c r="B203" s="119">
        <v>907.0</v>
      </c>
      <c r="C203" s="42" t="s">
        <v>331</v>
      </c>
      <c r="D203" s="120" t="s">
        <v>332</v>
      </c>
      <c r="E203" s="54"/>
      <c r="F203" s="121">
        <v>25.0</v>
      </c>
      <c r="G203" s="122" t="s">
        <v>26</v>
      </c>
      <c r="H203" s="47">
        <f>H202+'Исходные данные'!$B$2</f>
        <v>475</v>
      </c>
      <c r="I203" s="47">
        <f>I202+'Исходные данные'!$B$2</f>
        <v>525</v>
      </c>
      <c r="J203" s="117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</row>
    <row r="204" ht="168.0" customHeight="1">
      <c r="A204" s="62"/>
      <c r="B204" s="114">
        <v>903.0</v>
      </c>
      <c r="C204" s="42" t="s">
        <v>333</v>
      </c>
      <c r="D204" s="106" t="s">
        <v>334</v>
      </c>
      <c r="E204" s="119"/>
      <c r="F204" s="108">
        <v>35.0</v>
      </c>
      <c r="G204" s="116" t="s">
        <v>26</v>
      </c>
      <c r="H204" s="47">
        <v>300.0</v>
      </c>
      <c r="I204" s="47">
        <v>350.0</v>
      </c>
      <c r="J204" s="117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</row>
    <row r="205" ht="168.0" customHeight="1">
      <c r="A205" s="62"/>
      <c r="B205" s="114">
        <v>904.0</v>
      </c>
      <c r="C205" s="42" t="s">
        <v>335</v>
      </c>
      <c r="D205" s="106" t="s">
        <v>336</v>
      </c>
      <c r="E205" s="54"/>
      <c r="F205" s="108">
        <v>35.0</v>
      </c>
      <c r="G205" s="116" t="s">
        <v>26</v>
      </c>
      <c r="H205" s="47">
        <f>H204+'Исходные данные'!$B$3</f>
        <v>340</v>
      </c>
      <c r="I205" s="47">
        <f>I204+'Исходные данные'!$B$3</f>
        <v>390</v>
      </c>
      <c r="J205" s="117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</row>
    <row r="206" ht="168.0" customHeight="1">
      <c r="A206" s="62"/>
      <c r="B206" s="119">
        <v>908.0</v>
      </c>
      <c r="C206" s="42" t="s">
        <v>337</v>
      </c>
      <c r="D206" s="120" t="s">
        <v>338</v>
      </c>
      <c r="E206" s="54"/>
      <c r="F206" s="121">
        <v>35.0</v>
      </c>
      <c r="G206" s="122" t="s">
        <v>26</v>
      </c>
      <c r="H206" s="47">
        <f>H205+'Исходные данные'!$B$2</f>
        <v>475</v>
      </c>
      <c r="I206" s="47">
        <f>I205+'Исходные данные'!$B$2</f>
        <v>525</v>
      </c>
      <c r="J206" s="117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</row>
    <row r="207" ht="168.0" customHeight="1">
      <c r="A207" s="62"/>
      <c r="B207" s="114">
        <v>905.0</v>
      </c>
      <c r="C207" s="42" t="s">
        <v>339</v>
      </c>
      <c r="D207" s="106" t="s">
        <v>313</v>
      </c>
      <c r="E207" s="119"/>
      <c r="F207" s="108">
        <v>20.0</v>
      </c>
      <c r="G207" s="116" t="s">
        <v>26</v>
      </c>
      <c r="H207" s="47">
        <v>350.0</v>
      </c>
      <c r="I207" s="47">
        <v>400.0</v>
      </c>
      <c r="J207" s="117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</row>
    <row r="208" ht="168.0" customHeight="1">
      <c r="A208" s="62"/>
      <c r="B208" s="114">
        <v>906.0</v>
      </c>
      <c r="C208" s="42" t="s">
        <v>340</v>
      </c>
      <c r="D208" s="106" t="s">
        <v>307</v>
      </c>
      <c r="E208" s="54"/>
      <c r="F208" s="108">
        <v>20.0</v>
      </c>
      <c r="G208" s="116" t="s">
        <v>26</v>
      </c>
      <c r="H208" s="47">
        <f>H207+'Исходные данные'!$B$3</f>
        <v>390</v>
      </c>
      <c r="I208" s="47">
        <f>I207+'Исходные данные'!$B$3</f>
        <v>440</v>
      </c>
      <c r="J208" s="117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</row>
    <row r="209" ht="168.0" customHeight="1">
      <c r="A209" s="62"/>
      <c r="B209" s="114">
        <v>909.0</v>
      </c>
      <c r="C209" s="42" t="s">
        <v>341</v>
      </c>
      <c r="D209" s="106" t="s">
        <v>317</v>
      </c>
      <c r="E209" s="39"/>
      <c r="F209" s="108">
        <v>20.0</v>
      </c>
      <c r="G209" s="116" t="s">
        <v>26</v>
      </c>
      <c r="H209" s="47">
        <f>H208+'Исходные данные'!$B$2</f>
        <v>525</v>
      </c>
      <c r="I209" s="47">
        <f>I208+'Исходные данные'!$B$2</f>
        <v>575</v>
      </c>
      <c r="J209" s="117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</row>
    <row r="210" ht="54.0" customHeight="1">
      <c r="A210" s="62"/>
      <c r="B210" s="113" t="s">
        <v>342</v>
      </c>
      <c r="C210" s="29"/>
      <c r="D210" s="29"/>
      <c r="E210" s="29"/>
      <c r="F210" s="29"/>
      <c r="G210" s="29"/>
      <c r="H210" s="29"/>
      <c r="I210" s="30"/>
      <c r="J210" s="64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</row>
    <row r="211">
      <c r="A211" s="62"/>
      <c r="B211" s="98" t="s">
        <v>15</v>
      </c>
      <c r="C211" s="98" t="s">
        <v>16</v>
      </c>
      <c r="D211" s="99" t="s">
        <v>17</v>
      </c>
      <c r="E211" s="98" t="s">
        <v>18</v>
      </c>
      <c r="F211" s="100" t="s">
        <v>19</v>
      </c>
      <c r="G211" s="101" t="s">
        <v>20</v>
      </c>
      <c r="H211" s="6"/>
      <c r="I211" s="7"/>
      <c r="J211" s="64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</row>
    <row r="212">
      <c r="A212" s="62"/>
      <c r="B212" s="39"/>
      <c r="C212" s="39"/>
      <c r="D212" s="39"/>
      <c r="E212" s="39"/>
      <c r="F212" s="39"/>
      <c r="G212" s="102" t="s">
        <v>21</v>
      </c>
      <c r="H212" s="102" t="s">
        <v>22</v>
      </c>
      <c r="I212" s="102" t="s">
        <v>23</v>
      </c>
      <c r="J212" s="64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</row>
    <row r="213" ht="163.5" customHeight="1">
      <c r="A213" s="62"/>
      <c r="B213" s="51">
        <v>1001.0</v>
      </c>
      <c r="C213" s="42" t="s">
        <v>343</v>
      </c>
      <c r="D213" s="123" t="s">
        <v>344</v>
      </c>
      <c r="E213" s="51"/>
      <c r="F213" s="45">
        <v>100.0</v>
      </c>
      <c r="G213" s="46" t="s">
        <v>26</v>
      </c>
      <c r="H213" s="47">
        <v>115.0</v>
      </c>
      <c r="I213" s="47">
        <f t="shared" ref="I213:I231" si="11">CEILING(H213*1.1,5)</f>
        <v>130</v>
      </c>
      <c r="J213" s="64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</row>
    <row r="214" ht="163.5" customHeight="1">
      <c r="A214" s="62"/>
      <c r="B214" s="51">
        <v>1002.0</v>
      </c>
      <c r="C214" s="42" t="s">
        <v>345</v>
      </c>
      <c r="D214" s="123" t="s">
        <v>346</v>
      </c>
      <c r="E214" s="124"/>
      <c r="F214" s="45">
        <v>30.0</v>
      </c>
      <c r="G214" s="46" t="s">
        <v>26</v>
      </c>
      <c r="H214" s="47">
        <v>1300.0</v>
      </c>
      <c r="I214" s="47">
        <f t="shared" si="11"/>
        <v>1430</v>
      </c>
      <c r="J214" s="64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</row>
    <row r="215" ht="163.5" customHeight="1">
      <c r="A215" s="62"/>
      <c r="B215" s="51">
        <v>1003.0</v>
      </c>
      <c r="C215" s="42" t="s">
        <v>347</v>
      </c>
      <c r="D215" s="43" t="s">
        <v>348</v>
      </c>
      <c r="E215" s="124"/>
      <c r="F215" s="45">
        <v>80.0</v>
      </c>
      <c r="G215" s="46" t="s">
        <v>26</v>
      </c>
      <c r="H215" s="47">
        <v>405.0</v>
      </c>
      <c r="I215" s="47">
        <f t="shared" si="11"/>
        <v>450</v>
      </c>
      <c r="J215" s="64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</row>
    <row r="216" ht="163.5" customHeight="1">
      <c r="A216" s="62"/>
      <c r="B216" s="51">
        <v>1004.0</v>
      </c>
      <c r="C216" s="42" t="s">
        <v>349</v>
      </c>
      <c r="D216" s="43" t="s">
        <v>350</v>
      </c>
      <c r="E216" s="124"/>
      <c r="F216" s="125">
        <v>50.0</v>
      </c>
      <c r="G216" s="46" t="s">
        <v>26</v>
      </c>
      <c r="H216" s="47">
        <v>380.0</v>
      </c>
      <c r="I216" s="47">
        <f t="shared" si="11"/>
        <v>420</v>
      </c>
      <c r="J216" s="64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</row>
    <row r="217" ht="163.5" customHeight="1">
      <c r="A217" s="62"/>
      <c r="B217" s="51">
        <v>1005.0</v>
      </c>
      <c r="C217" s="42" t="s">
        <v>351</v>
      </c>
      <c r="D217" s="43" t="s">
        <v>352</v>
      </c>
      <c r="E217" s="124"/>
      <c r="F217" s="125">
        <v>50.0</v>
      </c>
      <c r="G217" s="46" t="s">
        <v>26</v>
      </c>
      <c r="H217" s="47">
        <v>1040.0</v>
      </c>
      <c r="I217" s="47">
        <f t="shared" si="11"/>
        <v>1145</v>
      </c>
      <c r="J217" s="64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</row>
    <row r="218" ht="163.5" customHeight="1">
      <c r="A218" s="62"/>
      <c r="B218" s="51">
        <v>1006.0</v>
      </c>
      <c r="C218" s="42" t="s">
        <v>353</v>
      </c>
      <c r="D218" s="43" t="s">
        <v>354</v>
      </c>
      <c r="E218" s="124"/>
      <c r="F218" s="125">
        <v>50.0</v>
      </c>
      <c r="G218" s="46" t="s">
        <v>26</v>
      </c>
      <c r="H218" s="47">
        <v>320.0</v>
      </c>
      <c r="I218" s="47">
        <f t="shared" si="11"/>
        <v>355</v>
      </c>
      <c r="J218" s="64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</row>
    <row r="219" ht="163.5" customHeight="1">
      <c r="A219" s="62"/>
      <c r="B219" s="51">
        <v>1007.0</v>
      </c>
      <c r="C219" s="42" t="s">
        <v>355</v>
      </c>
      <c r="D219" s="43" t="s">
        <v>356</v>
      </c>
      <c r="E219" s="124"/>
      <c r="F219" s="125">
        <v>50.0</v>
      </c>
      <c r="G219" s="46" t="s">
        <v>26</v>
      </c>
      <c r="H219" s="47">
        <v>355.0</v>
      </c>
      <c r="I219" s="47">
        <f t="shared" si="11"/>
        <v>395</v>
      </c>
      <c r="J219" s="64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</row>
    <row r="220" ht="163.5" customHeight="1">
      <c r="A220" s="62"/>
      <c r="B220" s="51">
        <v>1008.0</v>
      </c>
      <c r="C220" s="42" t="s">
        <v>357</v>
      </c>
      <c r="D220" s="43" t="s">
        <v>358</v>
      </c>
      <c r="E220" s="124"/>
      <c r="F220" s="125">
        <v>50.0</v>
      </c>
      <c r="G220" s="46" t="s">
        <v>26</v>
      </c>
      <c r="H220" s="47">
        <v>530.0</v>
      </c>
      <c r="I220" s="47">
        <f t="shared" si="11"/>
        <v>585</v>
      </c>
      <c r="J220" s="64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</row>
    <row r="221" ht="163.5" customHeight="1">
      <c r="A221" s="62"/>
      <c r="B221" s="51">
        <v>1009.0</v>
      </c>
      <c r="C221" s="42" t="s">
        <v>359</v>
      </c>
      <c r="D221" s="43" t="s">
        <v>360</v>
      </c>
      <c r="E221" s="124"/>
      <c r="F221" s="125">
        <v>50.0</v>
      </c>
      <c r="G221" s="46" t="s">
        <v>26</v>
      </c>
      <c r="H221" s="47">
        <v>1205.0</v>
      </c>
      <c r="I221" s="47">
        <f t="shared" si="11"/>
        <v>1330</v>
      </c>
      <c r="J221" s="64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</row>
    <row r="222" ht="163.5" customHeight="1">
      <c r="A222" s="62"/>
      <c r="B222" s="51">
        <v>1010.0</v>
      </c>
      <c r="C222" s="42" t="s">
        <v>361</v>
      </c>
      <c r="D222" s="43" t="s">
        <v>362</v>
      </c>
      <c r="E222" s="124"/>
      <c r="F222" s="125">
        <v>50.0</v>
      </c>
      <c r="G222" s="46" t="s">
        <v>26</v>
      </c>
      <c r="H222" s="47">
        <v>1205.0</v>
      </c>
      <c r="I222" s="47">
        <f t="shared" si="11"/>
        <v>1330</v>
      </c>
      <c r="J222" s="64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</row>
    <row r="223" ht="163.5" customHeight="1">
      <c r="A223" s="62"/>
      <c r="B223" s="51">
        <v>1011.0</v>
      </c>
      <c r="C223" s="42" t="s">
        <v>363</v>
      </c>
      <c r="D223" s="43" t="s">
        <v>364</v>
      </c>
      <c r="E223" s="124"/>
      <c r="F223" s="125">
        <v>50.0</v>
      </c>
      <c r="G223" s="46" t="s">
        <v>26</v>
      </c>
      <c r="H223" s="47">
        <v>485.0</v>
      </c>
      <c r="I223" s="47">
        <f t="shared" si="11"/>
        <v>535</v>
      </c>
      <c r="J223" s="64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</row>
    <row r="224" ht="163.5" customHeight="1">
      <c r="A224" s="62"/>
      <c r="B224" s="51">
        <v>1012.0</v>
      </c>
      <c r="C224" s="42" t="s">
        <v>365</v>
      </c>
      <c r="D224" s="43" t="s">
        <v>366</v>
      </c>
      <c r="E224" s="124"/>
      <c r="F224" s="125">
        <v>50.0</v>
      </c>
      <c r="G224" s="46" t="s">
        <v>26</v>
      </c>
      <c r="H224" s="47">
        <v>515.0</v>
      </c>
      <c r="I224" s="47">
        <f t="shared" si="11"/>
        <v>570</v>
      </c>
      <c r="J224" s="64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</row>
    <row r="225" ht="163.5" customHeight="1">
      <c r="A225" s="62"/>
      <c r="B225" s="51">
        <v>1013.0</v>
      </c>
      <c r="C225" s="42" t="s">
        <v>367</v>
      </c>
      <c r="D225" s="43" t="s">
        <v>368</v>
      </c>
      <c r="E225" s="124"/>
      <c r="F225" s="125">
        <v>50.0</v>
      </c>
      <c r="G225" s="46" t="s">
        <v>26</v>
      </c>
      <c r="H225" s="47">
        <v>620.0</v>
      </c>
      <c r="I225" s="47">
        <f t="shared" si="11"/>
        <v>685</v>
      </c>
      <c r="J225" s="64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</row>
    <row r="226" ht="163.5" customHeight="1">
      <c r="A226" s="62"/>
      <c r="B226" s="51">
        <v>1014.0</v>
      </c>
      <c r="C226" s="42" t="s">
        <v>369</v>
      </c>
      <c r="D226" s="43" t="s">
        <v>370</v>
      </c>
      <c r="E226" s="124"/>
      <c r="F226" s="125">
        <v>50.0</v>
      </c>
      <c r="G226" s="46" t="s">
        <v>26</v>
      </c>
      <c r="H226" s="47">
        <v>645.0</v>
      </c>
      <c r="I226" s="47">
        <f t="shared" si="11"/>
        <v>710</v>
      </c>
      <c r="J226" s="64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</row>
    <row r="227" ht="163.5" customHeight="1">
      <c r="A227" s="62"/>
      <c r="B227" s="51">
        <v>1015.0</v>
      </c>
      <c r="C227" s="42" t="s">
        <v>371</v>
      </c>
      <c r="D227" s="43" t="s">
        <v>372</v>
      </c>
      <c r="E227" s="124"/>
      <c r="F227" s="125">
        <v>50.0</v>
      </c>
      <c r="G227" s="46" t="s">
        <v>26</v>
      </c>
      <c r="H227" s="47">
        <v>690.0</v>
      </c>
      <c r="I227" s="47">
        <f t="shared" si="11"/>
        <v>760</v>
      </c>
      <c r="J227" s="64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</row>
    <row r="228" ht="163.5" customHeight="1">
      <c r="A228" s="62"/>
      <c r="B228" s="51">
        <v>1016.0</v>
      </c>
      <c r="C228" s="42" t="s">
        <v>373</v>
      </c>
      <c r="D228" s="43" t="s">
        <v>374</v>
      </c>
      <c r="E228" s="124"/>
      <c r="F228" s="125">
        <v>50.0</v>
      </c>
      <c r="G228" s="46" t="s">
        <v>26</v>
      </c>
      <c r="H228" s="47">
        <v>735.0</v>
      </c>
      <c r="I228" s="47">
        <f t="shared" si="11"/>
        <v>810</v>
      </c>
      <c r="J228" s="64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</row>
    <row r="229" ht="163.5" customHeight="1">
      <c r="A229" s="62"/>
      <c r="B229" s="51">
        <v>1017.0</v>
      </c>
      <c r="C229" s="42" t="s">
        <v>375</v>
      </c>
      <c r="D229" s="43" t="s">
        <v>376</v>
      </c>
      <c r="E229" s="124"/>
      <c r="F229" s="125">
        <v>50.0</v>
      </c>
      <c r="G229" s="46" t="s">
        <v>26</v>
      </c>
      <c r="H229" s="47">
        <v>845.0</v>
      </c>
      <c r="I229" s="47">
        <f t="shared" si="11"/>
        <v>930</v>
      </c>
      <c r="J229" s="64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</row>
    <row r="230" ht="163.5" customHeight="1">
      <c r="A230" s="62"/>
      <c r="B230" s="51">
        <v>1018.0</v>
      </c>
      <c r="C230" s="42" t="s">
        <v>377</v>
      </c>
      <c r="D230" s="43" t="s">
        <v>378</v>
      </c>
      <c r="E230" s="124"/>
      <c r="F230" s="125">
        <v>50.0</v>
      </c>
      <c r="G230" s="46" t="s">
        <v>26</v>
      </c>
      <c r="H230" s="47">
        <v>775.0</v>
      </c>
      <c r="I230" s="47">
        <f t="shared" si="11"/>
        <v>855</v>
      </c>
      <c r="J230" s="64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</row>
    <row r="231" ht="163.5" customHeight="1">
      <c r="A231" s="62"/>
      <c r="B231" s="51">
        <v>1019.0</v>
      </c>
      <c r="C231" s="42" t="s">
        <v>379</v>
      </c>
      <c r="D231" s="43" t="s">
        <v>380</v>
      </c>
      <c r="E231" s="124"/>
      <c r="F231" s="125">
        <v>50.0</v>
      </c>
      <c r="G231" s="46" t="s">
        <v>26</v>
      </c>
      <c r="H231" s="47">
        <v>1430.0</v>
      </c>
      <c r="I231" s="47">
        <f t="shared" si="11"/>
        <v>1575</v>
      </c>
      <c r="J231" s="64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</row>
    <row r="232" ht="12.75" customHeight="1">
      <c r="A232" s="62"/>
      <c r="B232" s="31" t="s">
        <v>381</v>
      </c>
      <c r="C232" s="6"/>
      <c r="D232" s="6"/>
      <c r="E232" s="6"/>
      <c r="F232" s="6"/>
      <c r="G232" s="6"/>
      <c r="H232" s="6"/>
      <c r="I232" s="7"/>
      <c r="J232" s="64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</row>
    <row r="233" ht="12.75" customHeight="1">
      <c r="A233" s="62"/>
      <c r="B233" s="93" t="s">
        <v>382</v>
      </c>
      <c r="C233" s="6"/>
      <c r="D233" s="6"/>
      <c r="E233" s="6"/>
      <c r="F233" s="6"/>
      <c r="G233" s="6"/>
      <c r="H233" s="6"/>
      <c r="I233" s="7"/>
      <c r="J233" s="64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</row>
    <row r="234" ht="118.5" customHeight="1">
      <c r="A234" s="1"/>
      <c r="B234" s="33" t="s">
        <v>383</v>
      </c>
      <c r="C234" s="6"/>
      <c r="D234" s="6"/>
      <c r="E234" s="6"/>
      <c r="F234" s="6"/>
      <c r="G234" s="6"/>
      <c r="H234" s="6"/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>
      <c r="A235" s="62"/>
      <c r="B235" s="98" t="s">
        <v>15</v>
      </c>
      <c r="C235" s="98" t="s">
        <v>16</v>
      </c>
      <c r="D235" s="99" t="s">
        <v>17</v>
      </c>
      <c r="E235" s="98" t="s">
        <v>18</v>
      </c>
      <c r="F235" s="100" t="s">
        <v>19</v>
      </c>
      <c r="G235" s="101" t="s">
        <v>20</v>
      </c>
      <c r="H235" s="6"/>
      <c r="I235" s="7"/>
      <c r="J235" s="64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</row>
    <row r="236">
      <c r="A236" s="62"/>
      <c r="B236" s="39"/>
      <c r="C236" s="39"/>
      <c r="D236" s="39"/>
      <c r="E236" s="39"/>
      <c r="F236" s="39"/>
      <c r="G236" s="102" t="s">
        <v>21</v>
      </c>
      <c r="H236" s="102" t="s">
        <v>22</v>
      </c>
      <c r="I236" s="102" t="s">
        <v>23</v>
      </c>
      <c r="J236" s="64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</row>
    <row r="237" ht="142.5" customHeight="1">
      <c r="A237" s="62"/>
      <c r="B237" s="51">
        <v>1101.0</v>
      </c>
      <c r="C237" s="42" t="s">
        <v>384</v>
      </c>
      <c r="D237" s="43" t="s">
        <v>385</v>
      </c>
      <c r="E237" s="53"/>
      <c r="F237" s="45">
        <v>15.0</v>
      </c>
      <c r="G237" s="46" t="s">
        <v>26</v>
      </c>
      <c r="H237" s="47">
        <v>600.0</v>
      </c>
      <c r="I237" s="47">
        <v>700.0</v>
      </c>
      <c r="J237" s="64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</row>
    <row r="238" ht="142.5" customHeight="1">
      <c r="A238" s="62"/>
      <c r="B238" s="51">
        <v>1102.0</v>
      </c>
      <c r="C238" s="42" t="s">
        <v>386</v>
      </c>
      <c r="D238" s="43" t="s">
        <v>387</v>
      </c>
      <c r="E238" s="39"/>
      <c r="F238" s="45">
        <v>15.0</v>
      </c>
      <c r="G238" s="46" t="s">
        <v>26</v>
      </c>
      <c r="H238" s="47">
        <v>900.0</v>
      </c>
      <c r="I238" s="47">
        <v>100.0</v>
      </c>
      <c r="J238" s="64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</row>
    <row r="239" ht="12.75" customHeight="1">
      <c r="A239" s="62"/>
      <c r="B239" s="93" t="s">
        <v>388</v>
      </c>
      <c r="C239" s="6"/>
      <c r="D239" s="6"/>
      <c r="E239" s="6"/>
      <c r="F239" s="6"/>
      <c r="G239" s="6"/>
      <c r="H239" s="6"/>
      <c r="I239" s="7"/>
      <c r="J239" s="64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</row>
    <row r="240" ht="77.25" customHeight="1">
      <c r="A240" s="62"/>
      <c r="B240" s="33" t="s">
        <v>389</v>
      </c>
      <c r="C240" s="6"/>
      <c r="D240" s="6"/>
      <c r="E240" s="6"/>
      <c r="F240" s="6"/>
      <c r="G240" s="6"/>
      <c r="H240" s="6"/>
      <c r="I240" s="7"/>
      <c r="J240" s="64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</row>
    <row r="241">
      <c r="A241" s="62"/>
      <c r="B241" s="98" t="s">
        <v>15</v>
      </c>
      <c r="C241" s="98" t="s">
        <v>16</v>
      </c>
      <c r="D241" s="99" t="s">
        <v>17</v>
      </c>
      <c r="E241" s="98" t="s">
        <v>18</v>
      </c>
      <c r="F241" s="100" t="s">
        <v>19</v>
      </c>
      <c r="G241" s="101" t="s">
        <v>20</v>
      </c>
      <c r="H241" s="6"/>
      <c r="I241" s="7"/>
      <c r="J241" s="64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</row>
    <row r="242">
      <c r="A242" s="62"/>
      <c r="B242" s="39"/>
      <c r="C242" s="39"/>
      <c r="D242" s="39"/>
      <c r="E242" s="39"/>
      <c r="F242" s="39"/>
      <c r="G242" s="102" t="s">
        <v>21</v>
      </c>
      <c r="H242" s="102" t="s">
        <v>22</v>
      </c>
      <c r="I242" s="102" t="s">
        <v>23</v>
      </c>
      <c r="J242" s="64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</row>
    <row r="243" ht="141.0" customHeight="1">
      <c r="A243" s="62"/>
      <c r="B243" s="51">
        <v>1105.0</v>
      </c>
      <c r="C243" s="42" t="s">
        <v>390</v>
      </c>
      <c r="D243" s="126" t="s">
        <v>391</v>
      </c>
      <c r="E243" s="53"/>
      <c r="F243" s="45">
        <v>15.0</v>
      </c>
      <c r="G243" s="46" t="s">
        <v>26</v>
      </c>
      <c r="H243" s="47">
        <v>950.0</v>
      </c>
      <c r="I243" s="47">
        <v>1000.0</v>
      </c>
      <c r="J243" s="64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</row>
    <row r="244" ht="141.0" customHeight="1">
      <c r="A244" s="62"/>
      <c r="B244" s="55">
        <v>1106.0</v>
      </c>
      <c r="C244" s="42" t="s">
        <v>392</v>
      </c>
      <c r="D244" s="127" t="s">
        <v>393</v>
      </c>
      <c r="E244" s="39"/>
      <c r="F244" s="90">
        <v>15.0</v>
      </c>
      <c r="G244" s="128" t="s">
        <v>26</v>
      </c>
      <c r="H244" s="47">
        <v>1175.0</v>
      </c>
      <c r="I244" s="47">
        <v>1265.0</v>
      </c>
      <c r="J244" s="64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</row>
    <row r="245" ht="141.0" customHeight="1">
      <c r="A245" s="62"/>
      <c r="B245" s="51">
        <v>1107.0</v>
      </c>
      <c r="C245" s="42" t="s">
        <v>394</v>
      </c>
      <c r="D245" s="126" t="s">
        <v>395</v>
      </c>
      <c r="E245" s="129"/>
      <c r="F245" s="45">
        <v>10.0</v>
      </c>
      <c r="G245" s="46" t="s">
        <v>26</v>
      </c>
      <c r="H245" s="47">
        <v>1100.0</v>
      </c>
      <c r="I245" s="47">
        <v>1150.0</v>
      </c>
      <c r="J245" s="64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</row>
    <row r="246" ht="141.0" customHeight="1">
      <c r="A246" s="62"/>
      <c r="B246" s="51">
        <v>1108.0</v>
      </c>
      <c r="C246" s="42" t="s">
        <v>396</v>
      </c>
      <c r="D246" s="126" t="s">
        <v>397</v>
      </c>
      <c r="F246" s="45">
        <v>10.0</v>
      </c>
      <c r="G246" s="46" t="s">
        <v>26</v>
      </c>
      <c r="H246" s="47">
        <v>1300.0</v>
      </c>
      <c r="I246" s="47">
        <v>1400.0</v>
      </c>
      <c r="J246" s="64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</row>
    <row r="247" ht="60.0" customHeight="1">
      <c r="A247" s="62"/>
      <c r="B247" s="31" t="s">
        <v>398</v>
      </c>
      <c r="C247" s="6"/>
      <c r="D247" s="6"/>
      <c r="E247" s="6"/>
      <c r="F247" s="6"/>
      <c r="G247" s="6"/>
      <c r="H247" s="6"/>
      <c r="I247" s="7"/>
      <c r="J247" s="64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</row>
    <row r="248">
      <c r="A248" s="62"/>
      <c r="B248" s="98" t="s">
        <v>15</v>
      </c>
      <c r="C248" s="98" t="s">
        <v>16</v>
      </c>
      <c r="D248" s="99" t="s">
        <v>17</v>
      </c>
      <c r="E248" s="98" t="s">
        <v>18</v>
      </c>
      <c r="F248" s="100" t="s">
        <v>19</v>
      </c>
      <c r="G248" s="101" t="s">
        <v>20</v>
      </c>
      <c r="H248" s="6"/>
      <c r="I248" s="7"/>
      <c r="J248" s="64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</row>
    <row r="249">
      <c r="A249" s="62"/>
      <c r="B249" s="39"/>
      <c r="C249" s="39"/>
      <c r="D249" s="39"/>
      <c r="E249" s="39"/>
      <c r="F249" s="39"/>
      <c r="G249" s="102" t="s">
        <v>21</v>
      </c>
      <c r="H249" s="102" t="s">
        <v>22</v>
      </c>
      <c r="I249" s="102" t="s">
        <v>23</v>
      </c>
      <c r="J249" s="64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</row>
    <row r="250" ht="282.0" customHeight="1">
      <c r="A250" s="62"/>
      <c r="B250" s="51">
        <v>1201.0</v>
      </c>
      <c r="C250" s="42" t="s">
        <v>399</v>
      </c>
      <c r="D250" s="130" t="s">
        <v>400</v>
      </c>
      <c r="E250" s="124"/>
      <c r="F250" s="45">
        <v>5.0</v>
      </c>
      <c r="G250" s="46" t="s">
        <v>401</v>
      </c>
      <c r="H250" s="47">
        <v>500.0</v>
      </c>
      <c r="I250" s="47">
        <f>H250+H250*0.1</f>
        <v>550</v>
      </c>
      <c r="J250" s="64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</row>
    <row r="251" ht="89.25" customHeight="1">
      <c r="A251" s="62"/>
      <c r="B251" s="31" t="s">
        <v>402</v>
      </c>
      <c r="C251" s="6"/>
      <c r="D251" s="6"/>
      <c r="E251" s="6"/>
      <c r="F251" s="6"/>
      <c r="G251" s="6"/>
      <c r="H251" s="6"/>
      <c r="I251" s="7"/>
      <c r="J251" s="131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</row>
    <row r="252" ht="285.75" customHeight="1">
      <c r="A252" s="1"/>
      <c r="B252" s="33" t="s">
        <v>403</v>
      </c>
      <c r="C252" s="6"/>
      <c r="D252" s="6"/>
      <c r="E252" s="6"/>
      <c r="F252" s="6"/>
      <c r="G252" s="6"/>
      <c r="H252" s="6"/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>
      <c r="A253" s="62"/>
      <c r="B253" s="98" t="s">
        <v>15</v>
      </c>
      <c r="C253" s="98" t="s">
        <v>16</v>
      </c>
      <c r="D253" s="99" t="s">
        <v>17</v>
      </c>
      <c r="E253" s="98" t="s">
        <v>18</v>
      </c>
      <c r="F253" s="100" t="s">
        <v>19</v>
      </c>
      <c r="G253" s="101" t="s">
        <v>20</v>
      </c>
      <c r="H253" s="6"/>
      <c r="I253" s="7"/>
      <c r="J253" s="64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</row>
    <row r="254">
      <c r="A254" s="62"/>
      <c r="B254" s="39"/>
      <c r="C254" s="39"/>
      <c r="D254" s="39"/>
      <c r="E254" s="39"/>
      <c r="F254" s="39"/>
      <c r="G254" s="102" t="s">
        <v>21</v>
      </c>
      <c r="H254" s="102" t="s">
        <v>22</v>
      </c>
      <c r="I254" s="102" t="s">
        <v>23</v>
      </c>
      <c r="J254" s="64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</row>
    <row r="255" ht="163.5" customHeight="1">
      <c r="A255" s="62"/>
      <c r="B255" s="51">
        <v>1301.0</v>
      </c>
      <c r="C255" s="42" t="s">
        <v>404</v>
      </c>
      <c r="D255" s="43" t="s">
        <v>405</v>
      </c>
      <c r="E255" s="132"/>
      <c r="F255" s="45">
        <v>10.0</v>
      </c>
      <c r="G255" s="46" t="s">
        <v>401</v>
      </c>
      <c r="H255" s="47">
        <v>2500.0</v>
      </c>
      <c r="I255" s="47">
        <v>3000.0</v>
      </c>
      <c r="J255" s="64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</row>
    <row r="256" ht="163.5" customHeight="1">
      <c r="A256" s="62"/>
      <c r="B256" s="51">
        <v>1302.0</v>
      </c>
      <c r="C256" s="42" t="s">
        <v>406</v>
      </c>
      <c r="D256" s="43" t="s">
        <v>407</v>
      </c>
      <c r="E256" s="43"/>
      <c r="F256" s="45">
        <v>5.0</v>
      </c>
      <c r="G256" s="46" t="s">
        <v>401</v>
      </c>
      <c r="H256" s="47">
        <v>3000.0</v>
      </c>
      <c r="I256" s="47">
        <v>3500.0</v>
      </c>
      <c r="J256" s="64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</row>
    <row r="257" ht="163.5" customHeight="1">
      <c r="A257" s="62"/>
      <c r="B257" s="51">
        <v>1303.0</v>
      </c>
      <c r="C257" s="42" t="s">
        <v>408</v>
      </c>
      <c r="D257" s="43" t="s">
        <v>409</v>
      </c>
      <c r="E257" s="43"/>
      <c r="F257" s="45">
        <v>10.0</v>
      </c>
      <c r="G257" s="46" t="s">
        <v>401</v>
      </c>
      <c r="H257" s="47">
        <v>1000.0</v>
      </c>
      <c r="I257" s="47">
        <v>1200.0</v>
      </c>
      <c r="J257" s="64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</row>
    <row r="258" ht="163.5" customHeight="1">
      <c r="A258" s="62"/>
      <c r="B258" s="51">
        <v>1304.0</v>
      </c>
      <c r="C258" s="42" t="s">
        <v>410</v>
      </c>
      <c r="D258" s="43" t="s">
        <v>411</v>
      </c>
      <c r="E258" s="43"/>
      <c r="F258" s="45">
        <v>10.0</v>
      </c>
      <c r="G258" s="46" t="s">
        <v>401</v>
      </c>
      <c r="H258" s="47">
        <v>1200.0</v>
      </c>
      <c r="I258" s="47">
        <v>1400.0</v>
      </c>
      <c r="J258" s="64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</row>
    <row r="259" ht="94.5" customHeight="1">
      <c r="A259" s="62"/>
      <c r="B259" s="31" t="s">
        <v>412</v>
      </c>
      <c r="C259" s="6"/>
      <c r="D259" s="6"/>
      <c r="E259" s="6"/>
      <c r="F259" s="6"/>
      <c r="G259" s="6"/>
      <c r="H259" s="6"/>
      <c r="I259" s="7"/>
      <c r="J259" s="64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</row>
    <row r="260" ht="72.0" customHeight="1">
      <c r="A260" s="62"/>
      <c r="B260" s="63" t="s">
        <v>413</v>
      </c>
      <c r="C260" s="6"/>
      <c r="D260" s="6"/>
      <c r="E260" s="6"/>
      <c r="F260" s="6"/>
      <c r="G260" s="6"/>
      <c r="H260" s="6"/>
      <c r="I260" s="7"/>
      <c r="J260" s="64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</row>
    <row r="261" ht="347.25" customHeight="1">
      <c r="A261" s="62"/>
      <c r="B261" s="133"/>
      <c r="C261" s="6"/>
      <c r="D261" s="6"/>
      <c r="E261" s="6"/>
      <c r="F261" s="6"/>
      <c r="G261" s="6"/>
      <c r="H261" s="6"/>
      <c r="I261" s="7"/>
      <c r="J261" s="64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</row>
    <row r="262">
      <c r="A262" s="62"/>
      <c r="B262" s="98" t="s">
        <v>15</v>
      </c>
      <c r="C262" s="98" t="s">
        <v>16</v>
      </c>
      <c r="D262" s="99" t="s">
        <v>17</v>
      </c>
      <c r="E262" s="98" t="s">
        <v>18</v>
      </c>
      <c r="F262" s="100" t="s">
        <v>19</v>
      </c>
      <c r="G262" s="101" t="s">
        <v>20</v>
      </c>
      <c r="H262" s="6"/>
      <c r="I262" s="7"/>
      <c r="J262" s="64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</row>
    <row r="263">
      <c r="A263" s="62"/>
      <c r="B263" s="39"/>
      <c r="C263" s="39"/>
      <c r="D263" s="39"/>
      <c r="E263" s="39"/>
      <c r="F263" s="39"/>
      <c r="G263" s="102" t="s">
        <v>21</v>
      </c>
      <c r="H263" s="102" t="s">
        <v>22</v>
      </c>
      <c r="I263" s="102" t="s">
        <v>23</v>
      </c>
      <c r="J263" s="64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</row>
    <row r="264">
      <c r="A264" s="62"/>
      <c r="B264" s="51">
        <v>1407.0</v>
      </c>
      <c r="C264" s="42" t="s">
        <v>414</v>
      </c>
      <c r="D264" s="123" t="s">
        <v>415</v>
      </c>
      <c r="E264" s="43"/>
      <c r="F264" s="45">
        <v>20.0</v>
      </c>
      <c r="G264" s="46" t="s">
        <v>26</v>
      </c>
      <c r="H264" s="47">
        <v>5000.0</v>
      </c>
      <c r="I264" s="47">
        <v>5500.0</v>
      </c>
      <c r="J264" s="64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</row>
    <row r="265">
      <c r="A265" s="62"/>
      <c r="B265" s="51">
        <v>1410.0</v>
      </c>
      <c r="C265" s="42" t="s">
        <v>416</v>
      </c>
      <c r="D265" s="123" t="s">
        <v>417</v>
      </c>
      <c r="E265" s="43"/>
      <c r="F265" s="45">
        <v>20.0</v>
      </c>
      <c r="G265" s="46" t="s">
        <v>26</v>
      </c>
      <c r="H265" s="47">
        <v>5500.0</v>
      </c>
      <c r="I265" s="47">
        <v>6000.0</v>
      </c>
      <c r="J265" s="64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</row>
    <row r="266">
      <c r="A266" s="62"/>
      <c r="B266" s="51">
        <v>1411.0</v>
      </c>
      <c r="C266" s="42" t="s">
        <v>418</v>
      </c>
      <c r="D266" s="123" t="s">
        <v>419</v>
      </c>
      <c r="E266" s="43"/>
      <c r="F266" s="45">
        <v>20.0</v>
      </c>
      <c r="G266" s="46" t="s">
        <v>26</v>
      </c>
      <c r="H266" s="47">
        <v>7000.0</v>
      </c>
      <c r="I266" s="47">
        <v>7500.0</v>
      </c>
      <c r="J266" s="64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</row>
    <row r="267">
      <c r="A267" s="62"/>
      <c r="B267" s="51">
        <v>1412.0</v>
      </c>
      <c r="C267" s="42" t="s">
        <v>420</v>
      </c>
      <c r="D267" s="43" t="s">
        <v>421</v>
      </c>
      <c r="E267" s="130"/>
      <c r="F267" s="45">
        <v>10.0</v>
      </c>
      <c r="G267" s="46" t="s">
        <v>26</v>
      </c>
      <c r="H267" s="47">
        <v>1200.0</v>
      </c>
      <c r="I267" s="47">
        <v>1400.0</v>
      </c>
      <c r="J267" s="64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</row>
    <row r="268">
      <c r="A268" s="62"/>
      <c r="B268" s="51">
        <v>1413.0</v>
      </c>
      <c r="C268" s="42" t="s">
        <v>422</v>
      </c>
      <c r="D268" s="43" t="s">
        <v>423</v>
      </c>
      <c r="E268" s="130"/>
      <c r="F268" s="45">
        <v>10.0</v>
      </c>
      <c r="G268" s="46" t="s">
        <v>26</v>
      </c>
      <c r="H268" s="47">
        <v>1100.0</v>
      </c>
      <c r="I268" s="47">
        <v>1300.0</v>
      </c>
      <c r="J268" s="64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</row>
    <row r="269">
      <c r="A269" s="62"/>
      <c r="B269" s="51">
        <v>1414.0</v>
      </c>
      <c r="C269" s="42" t="s">
        <v>424</v>
      </c>
      <c r="D269" s="43" t="s">
        <v>425</v>
      </c>
      <c r="E269" s="130"/>
      <c r="F269" s="45">
        <v>10.0</v>
      </c>
      <c r="G269" s="46" t="s">
        <v>26</v>
      </c>
      <c r="H269" s="47">
        <v>1000.0</v>
      </c>
      <c r="I269" s="47">
        <v>1200.0</v>
      </c>
      <c r="J269" s="64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</row>
    <row r="270">
      <c r="A270" s="62"/>
      <c r="B270" s="51">
        <v>1415.0</v>
      </c>
      <c r="C270" s="42" t="s">
        <v>426</v>
      </c>
      <c r="D270" s="43" t="s">
        <v>427</v>
      </c>
      <c r="E270" s="130"/>
      <c r="F270" s="45">
        <v>10.0</v>
      </c>
      <c r="G270" s="46" t="s">
        <v>26</v>
      </c>
      <c r="H270" s="47">
        <v>900.0</v>
      </c>
      <c r="I270" s="47">
        <v>1100.0</v>
      </c>
      <c r="J270" s="64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</row>
    <row r="271">
      <c r="A271" s="62"/>
      <c r="B271" s="51">
        <v>1416.0</v>
      </c>
      <c r="C271" s="42" t="s">
        <v>428</v>
      </c>
      <c r="D271" s="123" t="s">
        <v>429</v>
      </c>
      <c r="E271" s="43"/>
      <c r="F271" s="45">
        <v>100.0</v>
      </c>
      <c r="G271" s="46" t="s">
        <v>26</v>
      </c>
      <c r="H271" s="47">
        <v>200.0</v>
      </c>
      <c r="I271" s="47">
        <v>250.0</v>
      </c>
      <c r="J271" s="64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</row>
    <row r="272">
      <c r="A272" s="62"/>
      <c r="B272" s="51">
        <v>1408.0</v>
      </c>
      <c r="C272" s="42" t="s">
        <v>430</v>
      </c>
      <c r="D272" s="123" t="s">
        <v>431</v>
      </c>
      <c r="E272" s="43"/>
      <c r="F272" s="45">
        <v>10.0</v>
      </c>
      <c r="G272" s="46" t="s">
        <v>26</v>
      </c>
      <c r="H272" s="47">
        <v>1200.0</v>
      </c>
      <c r="I272" s="47">
        <v>1400.0</v>
      </c>
      <c r="J272" s="64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</row>
    <row r="273">
      <c r="A273" s="62"/>
      <c r="B273" s="51">
        <v>1409.0</v>
      </c>
      <c r="C273" s="42" t="s">
        <v>432</v>
      </c>
      <c r="D273" s="123" t="s">
        <v>433</v>
      </c>
      <c r="E273" s="43"/>
      <c r="F273" s="45">
        <v>10.0</v>
      </c>
      <c r="G273" s="46" t="s">
        <v>26</v>
      </c>
      <c r="H273" s="47">
        <v>3000.0</v>
      </c>
      <c r="I273" s="47">
        <v>3300.0</v>
      </c>
      <c r="J273" s="64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</row>
    <row r="274">
      <c r="A274" s="62"/>
      <c r="B274" s="51">
        <v>1417.0</v>
      </c>
      <c r="C274" s="42" t="s">
        <v>434</v>
      </c>
      <c r="D274" s="123" t="s">
        <v>435</v>
      </c>
      <c r="E274" s="43"/>
      <c r="F274" s="45">
        <v>10.0</v>
      </c>
      <c r="G274" s="46" t="s">
        <v>26</v>
      </c>
      <c r="H274" s="47">
        <v>1300.0</v>
      </c>
      <c r="I274" s="47">
        <v>1500.0</v>
      </c>
      <c r="J274" s="64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</row>
    <row r="275" ht="258.0" customHeight="1">
      <c r="A275" s="62"/>
      <c r="B275" s="51">
        <v>1418.0</v>
      </c>
      <c r="C275" s="42" t="s">
        <v>436</v>
      </c>
      <c r="D275" s="123" t="s">
        <v>437</v>
      </c>
      <c r="E275" s="43"/>
      <c r="F275" s="45">
        <v>10.0</v>
      </c>
      <c r="G275" s="46" t="s">
        <v>26</v>
      </c>
      <c r="H275" s="47">
        <v>1300.0</v>
      </c>
      <c r="I275" s="47">
        <v>1500.0</v>
      </c>
      <c r="J275" s="64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</row>
    <row r="276" ht="104.25" customHeight="1">
      <c r="A276" s="62"/>
      <c r="B276" s="65" t="s">
        <v>438</v>
      </c>
      <c r="C276" s="6"/>
      <c r="D276" s="6"/>
      <c r="E276" s="6"/>
      <c r="F276" s="6"/>
      <c r="G276" s="6"/>
      <c r="H276" s="6"/>
      <c r="I276" s="7"/>
      <c r="J276" s="64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</row>
    <row r="277" ht="303.0" customHeight="1">
      <c r="A277" s="62"/>
      <c r="B277" s="51">
        <v>1401.0</v>
      </c>
      <c r="C277" s="42" t="s">
        <v>439</v>
      </c>
      <c r="D277" s="123" t="s">
        <v>440</v>
      </c>
      <c r="E277" s="43"/>
      <c r="F277" s="45">
        <v>40.0</v>
      </c>
      <c r="G277" s="46" t="s">
        <v>26</v>
      </c>
      <c r="H277" s="47">
        <v>800.0</v>
      </c>
      <c r="I277" s="47">
        <v>1000.0</v>
      </c>
      <c r="J277" s="64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</row>
    <row r="278" ht="35.25" customHeight="1">
      <c r="A278" s="62"/>
      <c r="B278" s="63" t="s">
        <v>441</v>
      </c>
      <c r="C278" s="6"/>
      <c r="D278" s="6"/>
      <c r="E278" s="6"/>
      <c r="F278" s="6"/>
      <c r="G278" s="6"/>
      <c r="H278" s="6"/>
      <c r="I278" s="7"/>
      <c r="J278" s="64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</row>
    <row r="279">
      <c r="A279" s="62"/>
      <c r="B279" s="98" t="s">
        <v>15</v>
      </c>
      <c r="C279" s="98" t="s">
        <v>16</v>
      </c>
      <c r="D279" s="99" t="s">
        <v>17</v>
      </c>
      <c r="E279" s="98" t="s">
        <v>18</v>
      </c>
      <c r="F279" s="100" t="s">
        <v>19</v>
      </c>
      <c r="G279" s="101" t="s">
        <v>20</v>
      </c>
      <c r="H279" s="6"/>
      <c r="I279" s="7"/>
      <c r="J279" s="64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</row>
    <row r="280">
      <c r="A280" s="62"/>
      <c r="B280" s="39"/>
      <c r="C280" s="39"/>
      <c r="D280" s="39"/>
      <c r="E280" s="39"/>
      <c r="F280" s="39"/>
      <c r="G280" s="102" t="s">
        <v>21</v>
      </c>
      <c r="H280" s="102" t="s">
        <v>22</v>
      </c>
      <c r="I280" s="102" t="s">
        <v>23</v>
      </c>
      <c r="J280" s="64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</row>
    <row r="281" ht="258.0" customHeight="1">
      <c r="A281" s="62"/>
      <c r="B281" s="51">
        <v>1402.0</v>
      </c>
      <c r="C281" s="42" t="s">
        <v>442</v>
      </c>
      <c r="D281" s="43" t="s">
        <v>443</v>
      </c>
      <c r="E281" s="43"/>
      <c r="F281" s="45">
        <v>20.0</v>
      </c>
      <c r="G281" s="46" t="s">
        <v>26</v>
      </c>
      <c r="H281" s="47">
        <v>800.0</v>
      </c>
      <c r="I281" s="47">
        <v>900.0</v>
      </c>
      <c r="J281" s="64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</row>
    <row r="282" ht="258.0" customHeight="1">
      <c r="A282" s="62"/>
      <c r="B282" s="51">
        <v>1403.0</v>
      </c>
      <c r="C282" s="42" t="s">
        <v>444</v>
      </c>
      <c r="D282" s="43" t="s">
        <v>445</v>
      </c>
      <c r="E282" s="43"/>
      <c r="F282" s="45">
        <v>10.0</v>
      </c>
      <c r="G282" s="46" t="s">
        <v>401</v>
      </c>
      <c r="H282" s="47">
        <v>500.0</v>
      </c>
      <c r="I282" s="47">
        <v>550.0</v>
      </c>
      <c r="J282" s="64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</row>
    <row r="283" ht="258.0" customHeight="1">
      <c r="A283" s="62"/>
      <c r="B283" s="51">
        <v>1404.0</v>
      </c>
      <c r="C283" s="42" t="s">
        <v>446</v>
      </c>
      <c r="D283" s="43" t="s">
        <v>447</v>
      </c>
      <c r="E283" s="43"/>
      <c r="F283" s="45">
        <v>10.0</v>
      </c>
      <c r="G283" s="46" t="s">
        <v>401</v>
      </c>
      <c r="H283" s="47">
        <v>800.0</v>
      </c>
      <c r="I283" s="47">
        <v>1000.0</v>
      </c>
      <c r="J283" s="64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</row>
    <row r="284" ht="258.0" customHeight="1">
      <c r="A284" s="62"/>
      <c r="B284" s="51">
        <v>1405.0</v>
      </c>
      <c r="C284" s="42" t="s">
        <v>448</v>
      </c>
      <c r="D284" s="43" t="s">
        <v>449</v>
      </c>
      <c r="E284" s="43"/>
      <c r="F284" s="45">
        <v>10.0</v>
      </c>
      <c r="G284" s="46" t="s">
        <v>401</v>
      </c>
      <c r="H284" s="47">
        <v>1000.0</v>
      </c>
      <c r="I284" s="47">
        <v>1200.0</v>
      </c>
      <c r="J284" s="64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</row>
    <row r="285" ht="258.0" customHeight="1">
      <c r="A285" s="62"/>
      <c r="B285" s="51">
        <v>1406.0</v>
      </c>
      <c r="C285" s="42" t="s">
        <v>450</v>
      </c>
      <c r="D285" s="43" t="s">
        <v>451</v>
      </c>
      <c r="E285" s="43"/>
      <c r="F285" s="45">
        <v>50.0</v>
      </c>
      <c r="G285" s="46" t="s">
        <v>401</v>
      </c>
      <c r="H285" s="47">
        <v>150.0</v>
      </c>
      <c r="I285" s="47">
        <v>170.0</v>
      </c>
      <c r="J285" s="64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</row>
    <row r="286" ht="102.75" customHeight="1">
      <c r="A286" s="62"/>
      <c r="B286" s="31" t="s">
        <v>452</v>
      </c>
      <c r="C286" s="6"/>
      <c r="D286" s="6"/>
      <c r="E286" s="6"/>
      <c r="F286" s="6"/>
      <c r="G286" s="6"/>
      <c r="H286" s="6"/>
      <c r="I286" s="7"/>
      <c r="J286" s="64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</row>
    <row r="287" ht="59.25" customHeight="1">
      <c r="A287" s="1"/>
      <c r="B287" s="65" t="s">
        <v>453</v>
      </c>
      <c r="C287" s="6"/>
      <c r="D287" s="6"/>
      <c r="E287" s="6"/>
      <c r="F287" s="6"/>
      <c r="G287" s="6"/>
      <c r="H287" s="6"/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>
      <c r="A288" s="62"/>
      <c r="B288" s="98" t="s">
        <v>15</v>
      </c>
      <c r="C288" s="98" t="s">
        <v>16</v>
      </c>
      <c r="D288" s="99" t="s">
        <v>17</v>
      </c>
      <c r="E288" s="98" t="s">
        <v>18</v>
      </c>
      <c r="F288" s="100" t="s">
        <v>19</v>
      </c>
      <c r="G288" s="101" t="s">
        <v>20</v>
      </c>
      <c r="H288" s="6"/>
      <c r="I288" s="7"/>
      <c r="J288" s="64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</row>
    <row r="289">
      <c r="A289" s="62"/>
      <c r="B289" s="39"/>
      <c r="C289" s="39"/>
      <c r="D289" s="39"/>
      <c r="E289" s="39"/>
      <c r="F289" s="39"/>
      <c r="G289" s="102" t="s">
        <v>21</v>
      </c>
      <c r="H289" s="102" t="s">
        <v>22</v>
      </c>
      <c r="I289" s="102" t="s">
        <v>23</v>
      </c>
      <c r="J289" s="64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</row>
    <row r="290" ht="170.25" customHeight="1">
      <c r="A290" s="62"/>
      <c r="B290" s="51">
        <v>1501.0</v>
      </c>
      <c r="C290" s="42" t="s">
        <v>454</v>
      </c>
      <c r="D290" s="43" t="s">
        <v>455</v>
      </c>
      <c r="E290" s="134"/>
      <c r="F290" s="45">
        <v>40.0</v>
      </c>
      <c r="G290" s="135" t="s">
        <v>26</v>
      </c>
      <c r="H290" s="47">
        <v>770.0</v>
      </c>
      <c r="I290" s="47">
        <f t="shared" ref="I290:I318" si="12">CEILING(H290*1.1,5)</f>
        <v>850</v>
      </c>
      <c r="J290" s="64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</row>
    <row r="291" ht="170.25" customHeight="1">
      <c r="A291" s="62"/>
      <c r="B291" s="51">
        <v>1503.0</v>
      </c>
      <c r="C291" s="42" t="s">
        <v>456</v>
      </c>
      <c r="D291" s="43" t="s">
        <v>457</v>
      </c>
      <c r="E291" s="134"/>
      <c r="F291" s="45">
        <v>40.0</v>
      </c>
      <c r="G291" s="135" t="s">
        <v>26</v>
      </c>
      <c r="H291" s="47">
        <v>730.0</v>
      </c>
      <c r="I291" s="47">
        <f t="shared" si="12"/>
        <v>805</v>
      </c>
      <c r="J291" s="64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</row>
    <row r="292" ht="170.25" customHeight="1">
      <c r="A292" s="62"/>
      <c r="B292" s="51">
        <v>1504.0</v>
      </c>
      <c r="C292" s="42" t="s">
        <v>458</v>
      </c>
      <c r="D292" s="43" t="s">
        <v>459</v>
      </c>
      <c r="E292" s="134"/>
      <c r="F292" s="45">
        <v>1.0</v>
      </c>
      <c r="G292" s="135" t="s">
        <v>26</v>
      </c>
      <c r="H292" s="47">
        <v>850.0</v>
      </c>
      <c r="I292" s="47">
        <f t="shared" si="12"/>
        <v>935</v>
      </c>
      <c r="J292" s="64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</row>
    <row r="293" ht="170.25" customHeight="1">
      <c r="A293" s="62"/>
      <c r="B293" s="51">
        <v>1505.0</v>
      </c>
      <c r="C293" s="42" t="s">
        <v>460</v>
      </c>
      <c r="D293" s="43" t="s">
        <v>461</v>
      </c>
      <c r="E293" s="134"/>
      <c r="F293" s="45">
        <v>1.0</v>
      </c>
      <c r="G293" s="135" t="s">
        <v>26</v>
      </c>
      <c r="H293" s="47">
        <v>970.0</v>
      </c>
      <c r="I293" s="47">
        <f t="shared" si="12"/>
        <v>1070</v>
      </c>
      <c r="J293" s="64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</row>
    <row r="294" ht="170.25" customHeight="1">
      <c r="A294" s="62"/>
      <c r="B294" s="51">
        <v>1514.0</v>
      </c>
      <c r="C294" s="42" t="s">
        <v>462</v>
      </c>
      <c r="D294" s="43" t="s">
        <v>463</v>
      </c>
      <c r="E294" s="134"/>
      <c r="F294" s="45">
        <v>1.0</v>
      </c>
      <c r="G294" s="135" t="s">
        <v>26</v>
      </c>
      <c r="H294" s="47">
        <v>1195.0</v>
      </c>
      <c r="I294" s="47">
        <f t="shared" si="12"/>
        <v>1315</v>
      </c>
      <c r="J294" s="64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</row>
    <row r="295" ht="170.25" customHeight="1">
      <c r="A295" s="62"/>
      <c r="B295" s="51">
        <v>1507.0</v>
      </c>
      <c r="C295" s="42" t="s">
        <v>464</v>
      </c>
      <c r="D295" s="43" t="s">
        <v>465</v>
      </c>
      <c r="E295" s="134"/>
      <c r="F295" s="45">
        <v>1.0</v>
      </c>
      <c r="G295" s="135" t="s">
        <v>26</v>
      </c>
      <c r="H295" s="47">
        <v>1300.0</v>
      </c>
      <c r="I295" s="47">
        <f t="shared" si="12"/>
        <v>1430</v>
      </c>
      <c r="J295" s="64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</row>
    <row r="296" ht="170.25" customHeight="1">
      <c r="A296" s="62"/>
      <c r="B296" s="51">
        <v>1519.0</v>
      </c>
      <c r="C296" s="42" t="s">
        <v>466</v>
      </c>
      <c r="D296" s="43" t="s">
        <v>467</v>
      </c>
      <c r="E296" s="134"/>
      <c r="F296" s="45">
        <v>1.0</v>
      </c>
      <c r="G296" s="135" t="s">
        <v>26</v>
      </c>
      <c r="H296" s="47">
        <v>700.0</v>
      </c>
      <c r="I296" s="47">
        <f t="shared" si="12"/>
        <v>770</v>
      </c>
      <c r="J296" s="64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</row>
    <row r="297" ht="170.25" customHeight="1">
      <c r="A297" s="62"/>
      <c r="B297" s="51">
        <v>1520.0</v>
      </c>
      <c r="C297" s="42" t="s">
        <v>468</v>
      </c>
      <c r="D297" s="43" t="s">
        <v>469</v>
      </c>
      <c r="E297" s="134"/>
      <c r="F297" s="45">
        <v>1.0</v>
      </c>
      <c r="G297" s="135" t="s">
        <v>26</v>
      </c>
      <c r="H297" s="47">
        <v>855.0</v>
      </c>
      <c r="I297" s="47">
        <f t="shared" si="12"/>
        <v>945</v>
      </c>
      <c r="J297" s="64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</row>
    <row r="298" ht="170.25" customHeight="1">
      <c r="A298" s="62"/>
      <c r="B298" s="51">
        <v>1521.0</v>
      </c>
      <c r="C298" s="42" t="s">
        <v>470</v>
      </c>
      <c r="D298" s="43" t="s">
        <v>471</v>
      </c>
      <c r="E298" s="134"/>
      <c r="F298" s="45">
        <v>1.0</v>
      </c>
      <c r="G298" s="135" t="s">
        <v>26</v>
      </c>
      <c r="H298" s="47">
        <v>985.0</v>
      </c>
      <c r="I298" s="47">
        <f t="shared" si="12"/>
        <v>1085</v>
      </c>
      <c r="J298" s="64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</row>
    <row r="299" ht="170.25" customHeight="1">
      <c r="A299" s="62"/>
      <c r="B299" s="51">
        <v>1522.0</v>
      </c>
      <c r="C299" s="42" t="s">
        <v>472</v>
      </c>
      <c r="D299" s="43" t="s">
        <v>473</v>
      </c>
      <c r="E299" s="134"/>
      <c r="F299" s="45">
        <v>1.0</v>
      </c>
      <c r="G299" s="135" t="s">
        <v>26</v>
      </c>
      <c r="H299" s="47">
        <v>805.0</v>
      </c>
      <c r="I299" s="47">
        <f t="shared" si="12"/>
        <v>890</v>
      </c>
      <c r="J299" s="64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</row>
    <row r="300" ht="170.25" customHeight="1">
      <c r="A300" s="62"/>
      <c r="B300" s="51">
        <v>1523.0</v>
      </c>
      <c r="C300" s="42" t="s">
        <v>474</v>
      </c>
      <c r="D300" s="43" t="s">
        <v>475</v>
      </c>
      <c r="E300" s="134"/>
      <c r="F300" s="45">
        <v>1.0</v>
      </c>
      <c r="G300" s="135" t="s">
        <v>26</v>
      </c>
      <c r="H300" s="47">
        <v>885.0</v>
      </c>
      <c r="I300" s="47">
        <f t="shared" si="12"/>
        <v>975</v>
      </c>
      <c r="J300" s="64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</row>
    <row r="301" ht="170.25" customHeight="1">
      <c r="A301" s="62"/>
      <c r="B301" s="51">
        <v>1524.0</v>
      </c>
      <c r="C301" s="42" t="s">
        <v>476</v>
      </c>
      <c r="D301" s="43" t="s">
        <v>477</v>
      </c>
      <c r="E301" s="134"/>
      <c r="F301" s="45">
        <v>1.0</v>
      </c>
      <c r="G301" s="135" t="s">
        <v>26</v>
      </c>
      <c r="H301" s="47">
        <v>880.0</v>
      </c>
      <c r="I301" s="47">
        <f t="shared" si="12"/>
        <v>970</v>
      </c>
      <c r="J301" s="64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</row>
    <row r="302" ht="170.25" customHeight="1">
      <c r="A302" s="62"/>
      <c r="B302" s="51">
        <v>1525.0</v>
      </c>
      <c r="C302" s="42" t="s">
        <v>478</v>
      </c>
      <c r="D302" s="43" t="s">
        <v>479</v>
      </c>
      <c r="E302" s="134"/>
      <c r="F302" s="45">
        <v>1.0</v>
      </c>
      <c r="G302" s="135" t="s">
        <v>26</v>
      </c>
      <c r="H302" s="47">
        <v>825.0</v>
      </c>
      <c r="I302" s="47">
        <f t="shared" si="12"/>
        <v>910</v>
      </c>
      <c r="J302" s="64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</row>
    <row r="303" ht="170.25" customHeight="1">
      <c r="A303" s="62"/>
      <c r="B303" s="51">
        <v>1526.0</v>
      </c>
      <c r="C303" s="42" t="s">
        <v>480</v>
      </c>
      <c r="D303" s="43" t="s">
        <v>481</v>
      </c>
      <c r="E303" s="134"/>
      <c r="F303" s="45">
        <v>1.0</v>
      </c>
      <c r="G303" s="135" t="s">
        <v>26</v>
      </c>
      <c r="H303" s="47">
        <v>895.0</v>
      </c>
      <c r="I303" s="47">
        <f t="shared" si="12"/>
        <v>985</v>
      </c>
      <c r="J303" s="64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</row>
    <row r="304" ht="170.25" customHeight="1">
      <c r="A304" s="62"/>
      <c r="B304" s="51">
        <v>1527.0</v>
      </c>
      <c r="C304" s="42" t="s">
        <v>482</v>
      </c>
      <c r="D304" s="43" t="s">
        <v>483</v>
      </c>
      <c r="E304" s="134"/>
      <c r="F304" s="45">
        <v>1.0</v>
      </c>
      <c r="G304" s="135" t="s">
        <v>26</v>
      </c>
      <c r="H304" s="47">
        <v>910.0</v>
      </c>
      <c r="I304" s="47">
        <f t="shared" si="12"/>
        <v>1005</v>
      </c>
      <c r="J304" s="64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</row>
    <row r="305" ht="170.25" customHeight="1">
      <c r="A305" s="62"/>
      <c r="B305" s="51">
        <v>1528.0</v>
      </c>
      <c r="C305" s="42" t="s">
        <v>484</v>
      </c>
      <c r="D305" s="43" t="s">
        <v>485</v>
      </c>
      <c r="E305" s="134"/>
      <c r="F305" s="45">
        <v>1.0</v>
      </c>
      <c r="G305" s="135" t="s">
        <v>26</v>
      </c>
      <c r="H305" s="47">
        <v>1990.0</v>
      </c>
      <c r="I305" s="47">
        <f t="shared" si="12"/>
        <v>2190</v>
      </c>
      <c r="J305" s="64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</row>
    <row r="306" ht="170.25" customHeight="1">
      <c r="A306" s="62"/>
      <c r="B306" s="51">
        <v>1529.0</v>
      </c>
      <c r="C306" s="42" t="s">
        <v>486</v>
      </c>
      <c r="D306" s="43" t="s">
        <v>487</v>
      </c>
      <c r="E306" s="134"/>
      <c r="F306" s="45">
        <v>1.0</v>
      </c>
      <c r="G306" s="135" t="s">
        <v>26</v>
      </c>
      <c r="H306" s="47">
        <v>2220.0</v>
      </c>
      <c r="I306" s="47">
        <f t="shared" si="12"/>
        <v>2445</v>
      </c>
      <c r="J306" s="64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</row>
    <row r="307" ht="170.25" customHeight="1">
      <c r="A307" s="62"/>
      <c r="B307" s="51">
        <v>1530.0</v>
      </c>
      <c r="C307" s="42" t="s">
        <v>488</v>
      </c>
      <c r="D307" s="43" t="s">
        <v>489</v>
      </c>
      <c r="E307" s="134"/>
      <c r="F307" s="45">
        <v>1.0</v>
      </c>
      <c r="G307" s="135" t="s">
        <v>26</v>
      </c>
      <c r="H307" s="47">
        <v>2660.0</v>
      </c>
      <c r="I307" s="47">
        <f t="shared" si="12"/>
        <v>2930</v>
      </c>
      <c r="J307" s="64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</row>
    <row r="308" ht="170.25" customHeight="1">
      <c r="A308" s="62"/>
      <c r="B308" s="51">
        <v>1531.0</v>
      </c>
      <c r="C308" s="42" t="s">
        <v>490</v>
      </c>
      <c r="D308" s="43" t="s">
        <v>491</v>
      </c>
      <c r="E308" s="134"/>
      <c r="F308" s="45">
        <v>1.0</v>
      </c>
      <c r="G308" s="135" t="s">
        <v>26</v>
      </c>
      <c r="H308" s="47">
        <v>4275.0</v>
      </c>
      <c r="I308" s="47">
        <f t="shared" si="12"/>
        <v>4705</v>
      </c>
      <c r="J308" s="64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</row>
    <row r="309" ht="170.25" customHeight="1">
      <c r="A309" s="62"/>
      <c r="B309" s="51">
        <v>1532.0</v>
      </c>
      <c r="C309" s="42" t="s">
        <v>492</v>
      </c>
      <c r="D309" s="43" t="s">
        <v>493</v>
      </c>
      <c r="E309" s="134"/>
      <c r="F309" s="45">
        <v>1.0</v>
      </c>
      <c r="G309" s="135" t="s">
        <v>26</v>
      </c>
      <c r="H309" s="47">
        <v>4275.0</v>
      </c>
      <c r="I309" s="47">
        <f t="shared" si="12"/>
        <v>4705</v>
      </c>
      <c r="J309" s="64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</row>
    <row r="310" ht="170.25" customHeight="1">
      <c r="A310" s="62"/>
      <c r="B310" s="51">
        <v>1533.0</v>
      </c>
      <c r="C310" s="42" t="s">
        <v>494</v>
      </c>
      <c r="D310" s="43" t="s">
        <v>495</v>
      </c>
      <c r="E310" s="134"/>
      <c r="F310" s="45">
        <v>1.0</v>
      </c>
      <c r="G310" s="135" t="s">
        <v>26</v>
      </c>
      <c r="H310" s="47">
        <v>4140.0</v>
      </c>
      <c r="I310" s="47">
        <f t="shared" si="12"/>
        <v>4555</v>
      </c>
      <c r="J310" s="64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</row>
    <row r="311" ht="170.25" customHeight="1">
      <c r="A311" s="62"/>
      <c r="B311" s="51">
        <v>1534.0</v>
      </c>
      <c r="C311" s="42" t="s">
        <v>496</v>
      </c>
      <c r="D311" s="43" t="s">
        <v>497</v>
      </c>
      <c r="E311" s="134"/>
      <c r="F311" s="45">
        <v>1.0</v>
      </c>
      <c r="G311" s="135" t="s">
        <v>26</v>
      </c>
      <c r="H311" s="47">
        <v>3625.0</v>
      </c>
      <c r="I311" s="47">
        <f t="shared" si="12"/>
        <v>3990</v>
      </c>
      <c r="J311" s="64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</row>
    <row r="312" ht="170.25" customHeight="1">
      <c r="A312" s="62"/>
      <c r="B312" s="51">
        <v>1535.0</v>
      </c>
      <c r="C312" s="42" t="s">
        <v>498</v>
      </c>
      <c r="D312" s="43" t="s">
        <v>499</v>
      </c>
      <c r="E312" s="134"/>
      <c r="F312" s="45">
        <v>1.0</v>
      </c>
      <c r="G312" s="135" t="s">
        <v>26</v>
      </c>
      <c r="H312" s="47">
        <v>3240.0</v>
      </c>
      <c r="I312" s="47">
        <f t="shared" si="12"/>
        <v>3565</v>
      </c>
      <c r="J312" s="64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</row>
    <row r="313" ht="170.25" customHeight="1">
      <c r="A313" s="62"/>
      <c r="B313" s="51">
        <v>1536.0</v>
      </c>
      <c r="C313" s="42" t="s">
        <v>500</v>
      </c>
      <c r="D313" s="43" t="s">
        <v>501</v>
      </c>
      <c r="E313" s="134"/>
      <c r="F313" s="45">
        <v>1.0</v>
      </c>
      <c r="G313" s="135" t="s">
        <v>26</v>
      </c>
      <c r="H313" s="47">
        <v>3240.0</v>
      </c>
      <c r="I313" s="47">
        <f t="shared" si="12"/>
        <v>3565</v>
      </c>
      <c r="J313" s="64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</row>
    <row r="314" ht="170.25" customHeight="1">
      <c r="A314" s="62"/>
      <c r="B314" s="51">
        <v>1537.0</v>
      </c>
      <c r="C314" s="42" t="s">
        <v>502</v>
      </c>
      <c r="D314" s="43" t="s">
        <v>503</v>
      </c>
      <c r="E314" s="134"/>
      <c r="F314" s="45">
        <v>1.0</v>
      </c>
      <c r="G314" s="135" t="s">
        <v>26</v>
      </c>
      <c r="H314" s="47">
        <v>3785.0</v>
      </c>
      <c r="I314" s="47">
        <f t="shared" si="12"/>
        <v>4165</v>
      </c>
      <c r="J314" s="64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</row>
    <row r="315" ht="170.25" customHeight="1">
      <c r="A315" s="62"/>
      <c r="B315" s="51">
        <v>1538.0</v>
      </c>
      <c r="C315" s="42" t="s">
        <v>504</v>
      </c>
      <c r="D315" s="43" t="s">
        <v>505</v>
      </c>
      <c r="E315" s="134"/>
      <c r="F315" s="45">
        <v>1.0</v>
      </c>
      <c r="G315" s="135" t="s">
        <v>26</v>
      </c>
      <c r="H315" s="47">
        <v>4325.0</v>
      </c>
      <c r="I315" s="47">
        <f t="shared" si="12"/>
        <v>4760</v>
      </c>
      <c r="J315" s="64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</row>
    <row r="316" ht="170.25" customHeight="1">
      <c r="A316" s="62"/>
      <c r="B316" s="51">
        <v>1539.0</v>
      </c>
      <c r="C316" s="42" t="s">
        <v>506</v>
      </c>
      <c r="D316" s="43" t="s">
        <v>507</v>
      </c>
      <c r="E316" s="134"/>
      <c r="F316" s="45">
        <v>1.0</v>
      </c>
      <c r="G316" s="135" t="s">
        <v>26</v>
      </c>
      <c r="H316" s="47">
        <v>4515.0</v>
      </c>
      <c r="I316" s="47">
        <f t="shared" si="12"/>
        <v>4970</v>
      </c>
      <c r="J316" s="64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</row>
    <row r="317" ht="170.25" customHeight="1">
      <c r="A317" s="62"/>
      <c r="B317" s="51">
        <v>1506.0</v>
      </c>
      <c r="C317" s="42" t="s">
        <v>508</v>
      </c>
      <c r="D317" s="43" t="s">
        <v>509</v>
      </c>
      <c r="E317" s="134"/>
      <c r="F317" s="45">
        <v>5.0</v>
      </c>
      <c r="G317" s="135" t="s">
        <v>26</v>
      </c>
      <c r="H317" s="47">
        <v>50.0</v>
      </c>
      <c r="I317" s="47">
        <f t="shared" si="12"/>
        <v>55</v>
      </c>
      <c r="J317" s="64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</row>
    <row r="318" ht="170.25" customHeight="1">
      <c r="A318" s="62"/>
      <c r="B318" s="51">
        <v>1513.0</v>
      </c>
      <c r="C318" s="42" t="s">
        <v>510</v>
      </c>
      <c r="D318" s="43" t="s">
        <v>511</v>
      </c>
      <c r="E318" s="134"/>
      <c r="F318" s="45">
        <v>1.0</v>
      </c>
      <c r="G318" s="135" t="s">
        <v>26</v>
      </c>
      <c r="H318" s="47">
        <v>200.0</v>
      </c>
      <c r="I318" s="47">
        <f t="shared" si="12"/>
        <v>220</v>
      </c>
      <c r="J318" s="64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</row>
    <row r="319" ht="64.5" customHeight="1">
      <c r="A319" s="62"/>
      <c r="B319" s="31" t="s">
        <v>512</v>
      </c>
      <c r="C319" s="6"/>
      <c r="D319" s="6"/>
      <c r="E319" s="6"/>
      <c r="F319" s="6"/>
      <c r="G319" s="6"/>
      <c r="H319" s="6"/>
      <c r="I319" s="7"/>
      <c r="J319" s="64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</row>
    <row r="320" ht="54.0" customHeight="1">
      <c r="A320" s="62"/>
      <c r="B320" s="63" t="s">
        <v>513</v>
      </c>
      <c r="C320" s="6"/>
      <c r="D320" s="6"/>
      <c r="E320" s="6"/>
      <c r="F320" s="6"/>
      <c r="G320" s="6"/>
      <c r="H320" s="6"/>
      <c r="I320" s="7"/>
      <c r="J320" s="64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</row>
    <row r="321" ht="130.5" customHeight="1">
      <c r="A321" s="62"/>
      <c r="B321" s="33" t="s">
        <v>514</v>
      </c>
      <c r="C321" s="6"/>
      <c r="D321" s="6"/>
      <c r="E321" s="6"/>
      <c r="F321" s="6"/>
      <c r="G321" s="6"/>
      <c r="H321" s="6"/>
      <c r="I321" s="7"/>
      <c r="J321" s="64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</row>
    <row r="322">
      <c r="A322" s="62"/>
      <c r="B322" s="98" t="s">
        <v>15</v>
      </c>
      <c r="C322" s="98" t="s">
        <v>16</v>
      </c>
      <c r="D322" s="99" t="s">
        <v>17</v>
      </c>
      <c r="E322" s="98" t="s">
        <v>18</v>
      </c>
      <c r="F322" s="100" t="s">
        <v>19</v>
      </c>
      <c r="G322" s="101" t="s">
        <v>20</v>
      </c>
      <c r="H322" s="6"/>
      <c r="I322" s="7"/>
      <c r="J322" s="64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</row>
    <row r="323">
      <c r="A323" s="62"/>
      <c r="B323" s="39"/>
      <c r="C323" s="39"/>
      <c r="D323" s="39"/>
      <c r="E323" s="39"/>
      <c r="F323" s="39"/>
      <c r="G323" s="102" t="s">
        <v>21</v>
      </c>
      <c r="H323" s="102" t="s">
        <v>22</v>
      </c>
      <c r="I323" s="102" t="s">
        <v>23</v>
      </c>
      <c r="J323" s="64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</row>
    <row r="324" ht="210.0" customHeight="1">
      <c r="A324" s="62"/>
      <c r="B324" s="51">
        <v>2700.0</v>
      </c>
      <c r="C324" s="42" t="s">
        <v>515</v>
      </c>
      <c r="D324" s="43" t="s">
        <v>516</v>
      </c>
      <c r="E324" s="134"/>
      <c r="F324" s="45">
        <v>10.0</v>
      </c>
      <c r="G324" s="135" t="s">
        <v>26</v>
      </c>
      <c r="H324" s="47">
        <f t="shared" ref="H324:I324" si="13">H325/3*1.5</f>
        <v>833.3333333</v>
      </c>
      <c r="I324" s="47">
        <f t="shared" si="13"/>
        <v>916.6666667</v>
      </c>
      <c r="J324" s="64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</row>
    <row r="325" ht="210.0" customHeight="1">
      <c r="A325" s="62"/>
      <c r="B325" s="51">
        <v>2701.0</v>
      </c>
      <c r="C325" s="42" t="s">
        <v>517</v>
      </c>
      <c r="D325" s="43" t="s">
        <v>518</v>
      </c>
      <c r="E325" s="134"/>
      <c r="F325" s="45">
        <v>10.0</v>
      </c>
      <c r="G325" s="135" t="s">
        <v>26</v>
      </c>
      <c r="H325" s="47">
        <f t="shared" ref="H325:I325" si="14">H326/4.5*3</f>
        <v>1666.666667</v>
      </c>
      <c r="I325" s="47">
        <f t="shared" si="14"/>
        <v>1833.333333</v>
      </c>
      <c r="J325" s="64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</row>
    <row r="326" ht="210.0" customHeight="1">
      <c r="A326" s="62"/>
      <c r="B326" s="51">
        <v>2702.0</v>
      </c>
      <c r="C326" s="42" t="s">
        <v>519</v>
      </c>
      <c r="D326" s="43" t="s">
        <v>520</v>
      </c>
      <c r="E326" s="134"/>
      <c r="F326" s="45">
        <v>10.0</v>
      </c>
      <c r="G326" s="135" t="s">
        <v>26</v>
      </c>
      <c r="H326" s="47">
        <v>2500.0</v>
      </c>
      <c r="I326" s="47">
        <f>H326+H326*0.1</f>
        <v>2750</v>
      </c>
      <c r="J326" s="64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</row>
    <row r="327" ht="210.0" customHeight="1">
      <c r="A327" s="62"/>
      <c r="B327" s="51">
        <v>2703.0</v>
      </c>
      <c r="C327" s="42" t="s">
        <v>521</v>
      </c>
      <c r="D327" s="43" t="s">
        <v>522</v>
      </c>
      <c r="E327" s="134"/>
      <c r="F327" s="45">
        <v>5.0</v>
      </c>
      <c r="G327" s="135" t="s">
        <v>26</v>
      </c>
      <c r="H327" s="47">
        <v>1025.0</v>
      </c>
      <c r="I327" s="47">
        <v>1210.0</v>
      </c>
      <c r="J327" s="64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</row>
    <row r="328" ht="210.0" customHeight="1">
      <c r="A328" s="62"/>
      <c r="B328" s="51">
        <v>2704.0</v>
      </c>
      <c r="C328" s="42" t="s">
        <v>523</v>
      </c>
      <c r="D328" s="43" t="s">
        <v>524</v>
      </c>
      <c r="E328" s="134"/>
      <c r="F328" s="45">
        <v>5.0</v>
      </c>
      <c r="G328" s="135" t="s">
        <v>26</v>
      </c>
      <c r="H328" s="47">
        <v>2050.0</v>
      </c>
      <c r="I328" s="47">
        <v>2425.0</v>
      </c>
      <c r="J328" s="64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</row>
    <row r="329" ht="210.0" customHeight="1">
      <c r="A329" s="62"/>
      <c r="B329" s="51">
        <v>2705.0</v>
      </c>
      <c r="C329" s="42" t="s">
        <v>525</v>
      </c>
      <c r="D329" s="43" t="s">
        <v>526</v>
      </c>
      <c r="E329" s="134"/>
      <c r="F329" s="45">
        <v>5.0</v>
      </c>
      <c r="G329" s="135" t="s">
        <v>26</v>
      </c>
      <c r="H329" s="47">
        <v>3200.0</v>
      </c>
      <c r="I329" s="47">
        <v>3635.0</v>
      </c>
      <c r="J329" s="64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</row>
    <row r="330" ht="210.0" customHeight="1">
      <c r="A330" s="62"/>
      <c r="B330" s="51">
        <v>2706.0</v>
      </c>
      <c r="C330" s="42" t="s">
        <v>527</v>
      </c>
      <c r="D330" s="43" t="s">
        <v>528</v>
      </c>
      <c r="E330" s="134"/>
      <c r="F330" s="45">
        <v>5.0</v>
      </c>
      <c r="G330" s="135" t="s">
        <v>26</v>
      </c>
      <c r="H330" s="47">
        <f>H329/4.5*6</f>
        <v>4266.666667</v>
      </c>
      <c r="I330" s="47">
        <f t="shared" ref="I330:I354" si="15">H330+H330*0.1</f>
        <v>4693.333333</v>
      </c>
      <c r="J330" s="64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</row>
    <row r="331" ht="210.0" customHeight="1">
      <c r="A331" s="62"/>
      <c r="B331" s="51">
        <v>2707.0</v>
      </c>
      <c r="C331" s="42" t="s">
        <v>529</v>
      </c>
      <c r="D331" s="43" t="s">
        <v>530</v>
      </c>
      <c r="E331" s="134"/>
      <c r="F331" s="45">
        <v>5.0</v>
      </c>
      <c r="G331" s="135" t="s">
        <v>26</v>
      </c>
      <c r="H331" s="47">
        <f>H330/6*7.5</f>
        <v>5333.333333</v>
      </c>
      <c r="I331" s="47">
        <f t="shared" si="15"/>
        <v>5866.666667</v>
      </c>
      <c r="J331" s="64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</row>
    <row r="332" ht="210.0" customHeight="1">
      <c r="A332" s="62"/>
      <c r="B332" s="51">
        <v>2708.0</v>
      </c>
      <c r="C332" s="42" t="s">
        <v>531</v>
      </c>
      <c r="D332" s="43" t="s">
        <v>532</v>
      </c>
      <c r="E332" s="134"/>
      <c r="F332" s="45">
        <v>5.0</v>
      </c>
      <c r="G332" s="135" t="s">
        <v>26</v>
      </c>
      <c r="H332" s="47">
        <f>H331/7.5*9</f>
        <v>6400</v>
      </c>
      <c r="I332" s="47">
        <f t="shared" si="15"/>
        <v>7040</v>
      </c>
      <c r="J332" s="64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</row>
    <row r="333" ht="210.0" customHeight="1">
      <c r="A333" s="62"/>
      <c r="B333" s="51">
        <v>2709.0</v>
      </c>
      <c r="C333" s="42" t="s">
        <v>533</v>
      </c>
      <c r="D333" s="43" t="s">
        <v>534</v>
      </c>
      <c r="E333" s="134"/>
      <c r="F333" s="45">
        <v>1.0</v>
      </c>
      <c r="G333" s="135" t="s">
        <v>26</v>
      </c>
      <c r="H333" s="47">
        <v>3835.0</v>
      </c>
      <c r="I333" s="47">
        <f t="shared" si="15"/>
        <v>4218.5</v>
      </c>
      <c r="J333" s="64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</row>
    <row r="334" ht="210.0" customHeight="1">
      <c r="A334" s="62"/>
      <c r="B334" s="51">
        <v>2710.0</v>
      </c>
      <c r="C334" s="42" t="s">
        <v>535</v>
      </c>
      <c r="D334" s="43" t="s">
        <v>536</v>
      </c>
      <c r="E334" s="134"/>
      <c r="F334" s="45">
        <v>1.0</v>
      </c>
      <c r="G334" s="135" t="s">
        <v>26</v>
      </c>
      <c r="H334" s="47">
        <v>7300.0</v>
      </c>
      <c r="I334" s="47">
        <f t="shared" si="15"/>
        <v>8030</v>
      </c>
      <c r="J334" s="64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</row>
    <row r="335" ht="210.0" customHeight="1">
      <c r="A335" s="62"/>
      <c r="B335" s="51">
        <v>2711.0</v>
      </c>
      <c r="C335" s="42" t="s">
        <v>537</v>
      </c>
      <c r="D335" s="43" t="s">
        <v>538</v>
      </c>
      <c r="E335" s="134"/>
      <c r="F335" s="45">
        <v>1.0</v>
      </c>
      <c r="G335" s="135" t="s">
        <v>26</v>
      </c>
      <c r="H335" s="136">
        <v>10420.0</v>
      </c>
      <c r="I335" s="136">
        <f t="shared" si="15"/>
        <v>11462</v>
      </c>
      <c r="J335" s="64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</row>
    <row r="336" ht="210.0" customHeight="1">
      <c r="A336" s="62"/>
      <c r="B336" s="51">
        <v>2712.0</v>
      </c>
      <c r="C336" s="42" t="s">
        <v>539</v>
      </c>
      <c r="D336" s="43" t="s">
        <v>540</v>
      </c>
      <c r="E336" s="134"/>
      <c r="F336" s="45">
        <v>1.0</v>
      </c>
      <c r="G336" s="135" t="s">
        <v>26</v>
      </c>
      <c r="H336" s="136">
        <v>13230.0</v>
      </c>
      <c r="I336" s="136">
        <f t="shared" si="15"/>
        <v>14553</v>
      </c>
      <c r="J336" s="64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</row>
    <row r="337" ht="210.0" customHeight="1">
      <c r="A337" s="62"/>
      <c r="B337" s="51">
        <v>2713.0</v>
      </c>
      <c r="C337" s="42" t="s">
        <v>541</v>
      </c>
      <c r="D337" s="43" t="s">
        <v>542</v>
      </c>
      <c r="E337" s="134"/>
      <c r="F337" s="45">
        <v>1.0</v>
      </c>
      <c r="G337" s="135" t="s">
        <v>26</v>
      </c>
      <c r="H337" s="136">
        <v>15750.0</v>
      </c>
      <c r="I337" s="136">
        <f t="shared" si="15"/>
        <v>17325</v>
      </c>
      <c r="J337" s="64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</row>
    <row r="338" ht="210.0" customHeight="1">
      <c r="A338" s="62"/>
      <c r="B338" s="51">
        <v>2714.0</v>
      </c>
      <c r="C338" s="42" t="s">
        <v>543</v>
      </c>
      <c r="D338" s="43" t="s">
        <v>544</v>
      </c>
      <c r="E338" s="134"/>
      <c r="F338" s="45">
        <v>1.0</v>
      </c>
      <c r="G338" s="135" t="s">
        <v>26</v>
      </c>
      <c r="H338" s="136">
        <v>18000.0</v>
      </c>
      <c r="I338" s="136">
        <f t="shared" si="15"/>
        <v>19800</v>
      </c>
      <c r="J338" s="64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</row>
    <row r="339" ht="210.0" customHeight="1">
      <c r="A339" s="62"/>
      <c r="B339" s="51">
        <v>2715.0</v>
      </c>
      <c r="C339" s="42" t="s">
        <v>545</v>
      </c>
      <c r="D339" s="43" t="s">
        <v>546</v>
      </c>
      <c r="E339" s="134"/>
      <c r="F339" s="45">
        <v>1.0</v>
      </c>
      <c r="G339" s="135" t="s">
        <v>26</v>
      </c>
      <c r="H339" s="136">
        <v>20000.0</v>
      </c>
      <c r="I339" s="136">
        <f t="shared" si="15"/>
        <v>22000</v>
      </c>
      <c r="J339" s="64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</row>
    <row r="340" ht="210.0" customHeight="1">
      <c r="A340" s="62"/>
      <c r="B340" s="51">
        <v>2718.0</v>
      </c>
      <c r="C340" s="42" t="s">
        <v>547</v>
      </c>
      <c r="D340" s="43" t="s">
        <v>548</v>
      </c>
      <c r="E340" s="134"/>
      <c r="F340" s="45">
        <v>1.0</v>
      </c>
      <c r="G340" s="135" t="s">
        <v>26</v>
      </c>
      <c r="H340" s="47">
        <v>6000.0</v>
      </c>
      <c r="I340" s="47">
        <f t="shared" si="15"/>
        <v>6600</v>
      </c>
      <c r="J340" s="64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</row>
    <row r="341" ht="210.0" customHeight="1">
      <c r="A341" s="62"/>
      <c r="B341" s="51">
        <v>2719.0</v>
      </c>
      <c r="C341" s="42" t="s">
        <v>549</v>
      </c>
      <c r="D341" s="43" t="s">
        <v>550</v>
      </c>
      <c r="E341" s="134"/>
      <c r="F341" s="45">
        <v>1.0</v>
      </c>
      <c r="G341" s="135" t="s">
        <v>26</v>
      </c>
      <c r="H341" s="136">
        <v>11500.0</v>
      </c>
      <c r="I341" s="136">
        <f t="shared" si="15"/>
        <v>12650</v>
      </c>
      <c r="J341" s="64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</row>
    <row r="342" ht="210.0" customHeight="1">
      <c r="A342" s="62"/>
      <c r="B342" s="51">
        <v>2720.0</v>
      </c>
      <c r="C342" s="42" t="s">
        <v>551</v>
      </c>
      <c r="D342" s="43" t="s">
        <v>552</v>
      </c>
      <c r="E342" s="134"/>
      <c r="F342" s="45">
        <v>1.0</v>
      </c>
      <c r="G342" s="135" t="s">
        <v>26</v>
      </c>
      <c r="H342" s="136">
        <v>16000.0</v>
      </c>
      <c r="I342" s="136">
        <f t="shared" si="15"/>
        <v>17600</v>
      </c>
      <c r="J342" s="64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</row>
    <row r="343" ht="210.0" customHeight="1">
      <c r="A343" s="62"/>
      <c r="B343" s="51">
        <v>2721.0</v>
      </c>
      <c r="C343" s="42" t="s">
        <v>553</v>
      </c>
      <c r="D343" s="43" t="s">
        <v>554</v>
      </c>
      <c r="E343" s="134"/>
      <c r="F343" s="45">
        <v>1.0</v>
      </c>
      <c r="G343" s="135" t="s">
        <v>26</v>
      </c>
      <c r="H343" s="136">
        <v>20500.0</v>
      </c>
      <c r="I343" s="136">
        <f t="shared" si="15"/>
        <v>22550</v>
      </c>
      <c r="J343" s="64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</row>
    <row r="344" ht="210.0" customHeight="1">
      <c r="A344" s="62"/>
      <c r="B344" s="51">
        <v>2722.0</v>
      </c>
      <c r="C344" s="42" t="s">
        <v>555</v>
      </c>
      <c r="D344" s="43" t="s">
        <v>556</v>
      </c>
      <c r="E344" s="134"/>
      <c r="F344" s="45">
        <v>1.0</v>
      </c>
      <c r="G344" s="135" t="s">
        <v>26</v>
      </c>
      <c r="H344" s="136">
        <v>24500.0</v>
      </c>
      <c r="I344" s="136">
        <f t="shared" si="15"/>
        <v>26950</v>
      </c>
      <c r="J344" s="64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</row>
    <row r="345" ht="210.0" customHeight="1">
      <c r="A345" s="62"/>
      <c r="B345" s="51">
        <v>2723.0</v>
      </c>
      <c r="C345" s="42" t="s">
        <v>557</v>
      </c>
      <c r="D345" s="43" t="s">
        <v>558</v>
      </c>
      <c r="E345" s="134"/>
      <c r="F345" s="45">
        <v>1.0</v>
      </c>
      <c r="G345" s="135" t="s">
        <v>26</v>
      </c>
      <c r="H345" s="136">
        <v>28000.0</v>
      </c>
      <c r="I345" s="136">
        <f t="shared" si="15"/>
        <v>30800</v>
      </c>
      <c r="J345" s="64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</row>
    <row r="346" ht="210.0" customHeight="1">
      <c r="A346" s="62"/>
      <c r="B346" s="51">
        <v>2724.0</v>
      </c>
      <c r="C346" s="42" t="s">
        <v>559</v>
      </c>
      <c r="D346" s="43" t="s">
        <v>560</v>
      </c>
      <c r="E346" s="134"/>
      <c r="F346" s="45">
        <v>1.0</v>
      </c>
      <c r="G346" s="135" t="s">
        <v>26</v>
      </c>
      <c r="H346" s="136">
        <v>32500.0</v>
      </c>
      <c r="I346" s="136">
        <f t="shared" si="15"/>
        <v>35750</v>
      </c>
      <c r="J346" s="64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</row>
    <row r="347" ht="210.0" customHeight="1">
      <c r="A347" s="62"/>
      <c r="B347" s="51">
        <v>2725.0</v>
      </c>
      <c r="C347" s="42" t="s">
        <v>561</v>
      </c>
      <c r="D347" s="43" t="s">
        <v>562</v>
      </c>
      <c r="E347" s="134"/>
      <c r="F347" s="45">
        <v>1.0</v>
      </c>
      <c r="G347" s="135" t="s">
        <v>26</v>
      </c>
      <c r="H347" s="136">
        <v>37000.0</v>
      </c>
      <c r="I347" s="136">
        <f t="shared" si="15"/>
        <v>40700</v>
      </c>
      <c r="J347" s="64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</row>
    <row r="348" ht="210.0" customHeight="1">
      <c r="A348" s="62"/>
      <c r="B348" s="51">
        <v>2726.0</v>
      </c>
      <c r="C348" s="42" t="s">
        <v>563</v>
      </c>
      <c r="D348" s="43" t="s">
        <v>564</v>
      </c>
      <c r="E348" s="134"/>
      <c r="F348" s="45">
        <v>1.0</v>
      </c>
      <c r="G348" s="135" t="s">
        <v>26</v>
      </c>
      <c r="H348" s="136">
        <v>42000.0</v>
      </c>
      <c r="I348" s="136">
        <f t="shared" si="15"/>
        <v>46200</v>
      </c>
      <c r="J348" s="64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</row>
    <row r="349" ht="210.0" customHeight="1">
      <c r="A349" s="62"/>
      <c r="B349" s="51">
        <v>2727.0</v>
      </c>
      <c r="C349" s="42" t="s">
        <v>565</v>
      </c>
      <c r="D349" s="43" t="s">
        <v>566</v>
      </c>
      <c r="E349" s="134"/>
      <c r="F349" s="45">
        <v>1.0</v>
      </c>
      <c r="G349" s="135" t="s">
        <v>26</v>
      </c>
      <c r="H349" s="136">
        <v>46500.0</v>
      </c>
      <c r="I349" s="136">
        <f t="shared" si="15"/>
        <v>51150</v>
      </c>
      <c r="J349" s="64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</row>
    <row r="350" ht="210.0" customHeight="1">
      <c r="A350" s="62"/>
      <c r="B350" s="51">
        <v>2728.0</v>
      </c>
      <c r="C350" s="42" t="s">
        <v>567</v>
      </c>
      <c r="D350" s="43" t="s">
        <v>568</v>
      </c>
      <c r="E350" s="134"/>
      <c r="F350" s="45">
        <v>1.0</v>
      </c>
      <c r="G350" s="135" t="s">
        <v>26</v>
      </c>
      <c r="H350" s="136">
        <v>51000.0</v>
      </c>
      <c r="I350" s="136">
        <f t="shared" si="15"/>
        <v>56100</v>
      </c>
      <c r="J350" s="64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</row>
    <row r="351" ht="210.0" customHeight="1">
      <c r="A351" s="62"/>
      <c r="B351" s="51">
        <v>2729.0</v>
      </c>
      <c r="C351" s="42" t="s">
        <v>569</v>
      </c>
      <c r="D351" s="43" t="s">
        <v>570</v>
      </c>
      <c r="E351" s="134"/>
      <c r="F351" s="45">
        <v>1.0</v>
      </c>
      <c r="G351" s="135" t="s">
        <v>26</v>
      </c>
      <c r="H351" s="136">
        <v>56000.0</v>
      </c>
      <c r="I351" s="136">
        <f t="shared" si="15"/>
        <v>61600</v>
      </c>
      <c r="J351" s="64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</row>
    <row r="352" ht="210.0" customHeight="1">
      <c r="A352" s="62"/>
      <c r="B352" s="51">
        <v>2730.0</v>
      </c>
      <c r="C352" s="42" t="s">
        <v>571</v>
      </c>
      <c r="D352" s="43" t="s">
        <v>572</v>
      </c>
      <c r="E352" s="134"/>
      <c r="F352" s="45">
        <v>1.0</v>
      </c>
      <c r="G352" s="135" t="s">
        <v>26</v>
      </c>
      <c r="H352" s="136">
        <v>60500.0</v>
      </c>
      <c r="I352" s="136">
        <f t="shared" si="15"/>
        <v>66550</v>
      </c>
      <c r="J352" s="64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</row>
    <row r="353" ht="210.0" customHeight="1">
      <c r="A353" s="62"/>
      <c r="B353" s="51">
        <v>2731.0</v>
      </c>
      <c r="C353" s="42" t="s">
        <v>573</v>
      </c>
      <c r="D353" s="43" t="s">
        <v>574</v>
      </c>
      <c r="E353" s="134"/>
      <c r="F353" s="45">
        <v>1.0</v>
      </c>
      <c r="G353" s="135" t="s">
        <v>26</v>
      </c>
      <c r="H353" s="136">
        <v>65000.0</v>
      </c>
      <c r="I353" s="136">
        <f t="shared" si="15"/>
        <v>71500</v>
      </c>
      <c r="J353" s="64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</row>
    <row r="354" ht="210.0" customHeight="1">
      <c r="A354" s="62"/>
      <c r="B354" s="51">
        <v>2732.0</v>
      </c>
      <c r="C354" s="42" t="s">
        <v>575</v>
      </c>
      <c r="D354" s="43" t="s">
        <v>576</v>
      </c>
      <c r="E354" s="134"/>
      <c r="F354" s="45">
        <v>1.0</v>
      </c>
      <c r="G354" s="135" t="s">
        <v>26</v>
      </c>
      <c r="H354" s="136">
        <v>70000.0</v>
      </c>
      <c r="I354" s="136">
        <f t="shared" si="15"/>
        <v>77000</v>
      </c>
      <c r="J354" s="64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</row>
    <row r="355" ht="50.25" customHeight="1">
      <c r="A355" s="137"/>
      <c r="B355" s="63" t="s">
        <v>577</v>
      </c>
      <c r="C355" s="6"/>
      <c r="D355" s="6"/>
      <c r="E355" s="6"/>
      <c r="F355" s="6"/>
      <c r="G355" s="6"/>
      <c r="H355" s="6"/>
      <c r="I355" s="7"/>
      <c r="J355" s="64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</row>
    <row r="356" ht="143.25" customHeight="1">
      <c r="A356" s="137"/>
      <c r="B356" s="33" t="s">
        <v>578</v>
      </c>
      <c r="C356" s="6"/>
      <c r="D356" s="6"/>
      <c r="E356" s="6"/>
      <c r="F356" s="6"/>
      <c r="G356" s="6"/>
      <c r="H356" s="6"/>
      <c r="I356" s="7"/>
      <c r="J356" s="64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</row>
    <row r="357">
      <c r="A357" s="62"/>
      <c r="B357" s="98" t="s">
        <v>15</v>
      </c>
      <c r="C357" s="98" t="s">
        <v>16</v>
      </c>
      <c r="D357" s="99" t="s">
        <v>17</v>
      </c>
      <c r="E357" s="98" t="s">
        <v>18</v>
      </c>
      <c r="F357" s="100" t="s">
        <v>19</v>
      </c>
      <c r="G357" s="101" t="s">
        <v>20</v>
      </c>
      <c r="H357" s="6"/>
      <c r="I357" s="7"/>
      <c r="J357" s="64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</row>
    <row r="358">
      <c r="A358" s="62"/>
      <c r="B358" s="39"/>
      <c r="C358" s="39"/>
      <c r="D358" s="39"/>
      <c r="E358" s="39"/>
      <c r="F358" s="39"/>
      <c r="G358" s="102" t="s">
        <v>21</v>
      </c>
      <c r="H358" s="102" t="s">
        <v>22</v>
      </c>
      <c r="I358" s="102" t="s">
        <v>23</v>
      </c>
      <c r="J358" s="64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</row>
    <row r="359" ht="290.25" customHeight="1">
      <c r="A359" s="137"/>
      <c r="B359" s="51">
        <v>2736.0</v>
      </c>
      <c r="C359" s="42" t="s">
        <v>579</v>
      </c>
      <c r="D359" s="43" t="s">
        <v>580</v>
      </c>
      <c r="E359" s="138"/>
      <c r="F359" s="125">
        <v>1.0</v>
      </c>
      <c r="G359" s="135" t="s">
        <v>26</v>
      </c>
      <c r="H359" s="136">
        <v>27000.0</v>
      </c>
      <c r="I359" s="136">
        <v>32000.0</v>
      </c>
      <c r="J359" s="64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</row>
    <row r="360" ht="38.25" customHeight="1">
      <c r="A360" s="62"/>
      <c r="B360" s="63" t="s">
        <v>581</v>
      </c>
      <c r="C360" s="6"/>
      <c r="D360" s="6"/>
      <c r="E360" s="6"/>
      <c r="F360" s="6"/>
      <c r="G360" s="6"/>
      <c r="H360" s="6"/>
      <c r="I360" s="7"/>
      <c r="J360" s="64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</row>
    <row r="361">
      <c r="A361" s="62"/>
      <c r="B361" s="98" t="s">
        <v>15</v>
      </c>
      <c r="C361" s="98" t="s">
        <v>16</v>
      </c>
      <c r="D361" s="99" t="s">
        <v>17</v>
      </c>
      <c r="E361" s="98" t="s">
        <v>18</v>
      </c>
      <c r="F361" s="100" t="s">
        <v>19</v>
      </c>
      <c r="G361" s="101" t="s">
        <v>20</v>
      </c>
      <c r="H361" s="6"/>
      <c r="I361" s="7"/>
      <c r="J361" s="64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</row>
    <row r="362">
      <c r="A362" s="62"/>
      <c r="B362" s="39"/>
      <c r="C362" s="39"/>
      <c r="D362" s="39"/>
      <c r="E362" s="39"/>
      <c r="F362" s="39"/>
      <c r="G362" s="102" t="s">
        <v>21</v>
      </c>
      <c r="H362" s="102" t="s">
        <v>22</v>
      </c>
      <c r="I362" s="102" t="s">
        <v>23</v>
      </c>
      <c r="J362" s="64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</row>
    <row r="363" ht="219.0" customHeight="1">
      <c r="A363" s="62"/>
      <c r="B363" s="51">
        <v>2801.0</v>
      </c>
      <c r="C363" s="42" t="s">
        <v>582</v>
      </c>
      <c r="D363" s="139" t="s">
        <v>583</v>
      </c>
      <c r="E363" s="138"/>
      <c r="F363" s="140" t="s">
        <v>584</v>
      </c>
      <c r="G363" s="135" t="s">
        <v>26</v>
      </c>
      <c r="H363" s="135"/>
      <c r="I363" s="135"/>
      <c r="J363" s="64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</row>
    <row r="364" ht="219.0" customHeight="1">
      <c r="A364" s="62"/>
      <c r="B364" s="51">
        <v>2802.0</v>
      </c>
      <c r="C364" s="42" t="s">
        <v>585</v>
      </c>
      <c r="D364" s="139" t="s">
        <v>586</v>
      </c>
      <c r="E364" s="138"/>
      <c r="F364" s="140" t="s">
        <v>584</v>
      </c>
      <c r="G364" s="135" t="s">
        <v>26</v>
      </c>
      <c r="H364" s="135"/>
      <c r="I364" s="135"/>
      <c r="J364" s="64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</row>
    <row r="365" ht="219.0" customHeight="1">
      <c r="A365" s="62"/>
      <c r="B365" s="51">
        <v>2803.0</v>
      </c>
      <c r="C365" s="42" t="s">
        <v>587</v>
      </c>
      <c r="D365" s="139" t="s">
        <v>588</v>
      </c>
      <c r="E365" s="138"/>
      <c r="F365" s="141" t="s">
        <v>589</v>
      </c>
      <c r="G365" s="135" t="s">
        <v>26</v>
      </c>
      <c r="H365" s="135"/>
      <c r="I365" s="135"/>
      <c r="J365" s="64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</row>
    <row r="366" ht="219.0" customHeight="1">
      <c r="A366" s="62"/>
      <c r="B366" s="51">
        <v>2804.0</v>
      </c>
      <c r="C366" s="42" t="s">
        <v>590</v>
      </c>
      <c r="D366" s="139" t="s">
        <v>591</v>
      </c>
      <c r="E366" s="138"/>
      <c r="F366" s="140" t="s">
        <v>592</v>
      </c>
      <c r="G366" s="135" t="s">
        <v>26</v>
      </c>
      <c r="H366" s="135"/>
      <c r="I366" s="135"/>
      <c r="J366" s="64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</row>
    <row r="367" ht="219.0" customHeight="1">
      <c r="A367" s="62"/>
      <c r="B367" s="51">
        <v>2805.0</v>
      </c>
      <c r="C367" s="42" t="s">
        <v>593</v>
      </c>
      <c r="D367" s="139" t="s">
        <v>594</v>
      </c>
      <c r="E367" s="138"/>
      <c r="F367" s="141" t="s">
        <v>595</v>
      </c>
      <c r="G367" s="135" t="s">
        <v>26</v>
      </c>
      <c r="H367" s="135"/>
      <c r="I367" s="135"/>
      <c r="J367" s="64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</row>
    <row r="368" ht="219.0" customHeight="1">
      <c r="A368" s="62"/>
      <c r="B368" s="51">
        <v>2806.0</v>
      </c>
      <c r="C368" s="42" t="s">
        <v>596</v>
      </c>
      <c r="D368" s="139" t="s">
        <v>597</v>
      </c>
      <c r="E368" s="138"/>
      <c r="F368" s="141" t="s">
        <v>595</v>
      </c>
      <c r="G368" s="135" t="s">
        <v>26</v>
      </c>
      <c r="H368" s="135"/>
      <c r="I368" s="135"/>
      <c r="J368" s="64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</row>
    <row r="369" ht="219.0" customHeight="1">
      <c r="A369" s="62"/>
      <c r="B369" s="51">
        <v>2807.0</v>
      </c>
      <c r="C369" s="42" t="s">
        <v>598</v>
      </c>
      <c r="D369" s="139" t="s">
        <v>599</v>
      </c>
      <c r="E369" s="138"/>
      <c r="F369" s="141" t="s">
        <v>595</v>
      </c>
      <c r="G369" s="135" t="s">
        <v>26</v>
      </c>
      <c r="H369" s="135"/>
      <c r="I369" s="135"/>
      <c r="J369" s="64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</row>
    <row r="370" ht="219.0" customHeight="1">
      <c r="A370" s="62"/>
      <c r="B370" s="51">
        <v>2808.0</v>
      </c>
      <c r="C370" s="42" t="s">
        <v>600</v>
      </c>
      <c r="D370" s="139" t="s">
        <v>601</v>
      </c>
      <c r="E370" s="138"/>
      <c r="F370" s="141" t="s">
        <v>595</v>
      </c>
      <c r="G370" s="135" t="s">
        <v>26</v>
      </c>
      <c r="H370" s="135"/>
      <c r="I370" s="135"/>
      <c r="J370" s="64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</row>
    <row r="371" ht="219.0" customHeight="1">
      <c r="A371" s="62"/>
      <c r="B371" s="51">
        <v>2809.0</v>
      </c>
      <c r="C371" s="42" t="s">
        <v>602</v>
      </c>
      <c r="D371" s="139" t="s">
        <v>603</v>
      </c>
      <c r="E371" s="138"/>
      <c r="F371" s="141" t="s">
        <v>604</v>
      </c>
      <c r="G371" s="135" t="s">
        <v>26</v>
      </c>
      <c r="H371" s="135"/>
      <c r="I371" s="135"/>
      <c r="J371" s="64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</row>
    <row r="372" ht="219.0" customHeight="1">
      <c r="A372" s="62"/>
      <c r="B372" s="51">
        <v>2810.0</v>
      </c>
      <c r="C372" s="42" t="s">
        <v>605</v>
      </c>
      <c r="D372" s="139" t="s">
        <v>605</v>
      </c>
      <c r="E372" s="138"/>
      <c r="F372" s="141">
        <v>100.0</v>
      </c>
      <c r="G372" s="135" t="s">
        <v>26</v>
      </c>
      <c r="H372" s="135"/>
      <c r="I372" s="135"/>
      <c r="J372" s="64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</row>
    <row r="373" ht="219.0" customHeight="1">
      <c r="A373" s="62"/>
      <c r="B373" s="51">
        <v>2811.0</v>
      </c>
      <c r="C373" s="42" t="s">
        <v>606</v>
      </c>
      <c r="D373" s="139" t="s">
        <v>607</v>
      </c>
      <c r="E373" s="138"/>
      <c r="F373" s="141">
        <v>100.0</v>
      </c>
      <c r="G373" s="135" t="s">
        <v>26</v>
      </c>
      <c r="H373" s="135"/>
      <c r="I373" s="135"/>
      <c r="J373" s="64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</row>
    <row r="374" ht="219.0" customHeight="1">
      <c r="A374" s="62"/>
      <c r="B374" s="51">
        <v>2812.0</v>
      </c>
      <c r="C374" s="42" t="s">
        <v>608</v>
      </c>
      <c r="D374" s="139" t="s">
        <v>607</v>
      </c>
      <c r="E374" s="138"/>
      <c r="F374" s="141">
        <v>100.0</v>
      </c>
      <c r="G374" s="135" t="s">
        <v>26</v>
      </c>
      <c r="H374" s="135"/>
      <c r="I374" s="135"/>
      <c r="J374" s="64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</row>
    <row r="375" ht="219.0" customHeight="1">
      <c r="A375" s="62"/>
      <c r="B375" s="51">
        <v>2813.0</v>
      </c>
      <c r="C375" s="42" t="s">
        <v>609</v>
      </c>
      <c r="D375" s="139" t="s">
        <v>610</v>
      </c>
      <c r="E375" s="138"/>
      <c r="F375" s="141">
        <v>100.0</v>
      </c>
      <c r="G375" s="135" t="s">
        <v>26</v>
      </c>
      <c r="H375" s="135"/>
      <c r="I375" s="135"/>
      <c r="J375" s="64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</row>
    <row r="376" ht="219.0" customHeight="1">
      <c r="A376" s="62"/>
      <c r="B376" s="51">
        <v>2814.0</v>
      </c>
      <c r="C376" s="42" t="s">
        <v>611</v>
      </c>
      <c r="D376" s="139" t="s">
        <v>610</v>
      </c>
      <c r="E376" s="138"/>
      <c r="F376" s="141">
        <v>100.0</v>
      </c>
      <c r="G376" s="135" t="s">
        <v>26</v>
      </c>
      <c r="H376" s="135"/>
      <c r="I376" s="135"/>
      <c r="J376" s="64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</row>
    <row r="377" ht="219.0" customHeight="1">
      <c r="A377" s="62"/>
      <c r="B377" s="51">
        <v>2815.0</v>
      </c>
      <c r="C377" s="42" t="s">
        <v>612</v>
      </c>
      <c r="D377" s="139" t="s">
        <v>613</v>
      </c>
      <c r="E377" s="138"/>
      <c r="F377" s="140" t="s">
        <v>614</v>
      </c>
      <c r="G377" s="135" t="s">
        <v>26</v>
      </c>
      <c r="H377" s="135"/>
      <c r="I377" s="135"/>
      <c r="J377" s="64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</row>
    <row r="378" ht="219.0" customHeight="1">
      <c r="A378" s="62"/>
      <c r="B378" s="51">
        <v>2816.0</v>
      </c>
      <c r="C378" s="42" t="s">
        <v>615</v>
      </c>
      <c r="D378" s="139" t="s">
        <v>613</v>
      </c>
      <c r="E378" s="138"/>
      <c r="F378" s="140" t="s">
        <v>614</v>
      </c>
      <c r="G378" s="135" t="s">
        <v>26</v>
      </c>
      <c r="H378" s="135"/>
      <c r="I378" s="135"/>
      <c r="J378" s="64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</row>
    <row r="379" ht="66.75" customHeight="1">
      <c r="A379" s="62"/>
      <c r="B379" s="31" t="s">
        <v>616</v>
      </c>
      <c r="C379" s="6"/>
      <c r="D379" s="6"/>
      <c r="E379" s="6"/>
      <c r="F379" s="6"/>
      <c r="G379" s="6"/>
      <c r="H379" s="6"/>
      <c r="I379" s="7"/>
      <c r="J379" s="64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</row>
    <row r="380" ht="57.0" customHeight="1">
      <c r="A380" s="62"/>
      <c r="B380" s="33" t="s">
        <v>617</v>
      </c>
      <c r="C380" s="6"/>
      <c r="D380" s="6"/>
      <c r="E380" s="6"/>
      <c r="F380" s="6"/>
      <c r="G380" s="6"/>
      <c r="H380" s="6"/>
      <c r="I380" s="7"/>
      <c r="J380" s="64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</row>
    <row r="381" ht="69.0" customHeight="1">
      <c r="A381" s="62"/>
      <c r="B381" s="63" t="s">
        <v>618</v>
      </c>
      <c r="C381" s="6"/>
      <c r="D381" s="6"/>
      <c r="E381" s="6"/>
      <c r="F381" s="6"/>
      <c r="G381" s="6"/>
      <c r="H381" s="6"/>
      <c r="I381" s="7"/>
      <c r="J381" s="64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</row>
    <row r="382" ht="52.5" customHeight="1">
      <c r="A382" s="62"/>
      <c r="B382" s="33" t="s">
        <v>619</v>
      </c>
      <c r="C382" s="6"/>
      <c r="D382" s="6"/>
      <c r="E382" s="6"/>
      <c r="F382" s="6"/>
      <c r="G382" s="6"/>
      <c r="H382" s="6"/>
      <c r="I382" s="7"/>
      <c r="J382" s="64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</row>
    <row r="383">
      <c r="A383" s="62"/>
      <c r="B383" s="98" t="s">
        <v>15</v>
      </c>
      <c r="C383" s="98" t="s">
        <v>16</v>
      </c>
      <c r="D383" s="99" t="s">
        <v>17</v>
      </c>
      <c r="E383" s="98" t="s">
        <v>18</v>
      </c>
      <c r="F383" s="100" t="s">
        <v>19</v>
      </c>
      <c r="G383" s="101" t="s">
        <v>20</v>
      </c>
      <c r="H383" s="6"/>
      <c r="I383" s="7"/>
      <c r="J383" s="64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</row>
    <row r="384">
      <c r="A384" s="62"/>
      <c r="B384" s="39"/>
      <c r="C384" s="39"/>
      <c r="D384" s="39"/>
      <c r="E384" s="39"/>
      <c r="F384" s="39"/>
      <c r="G384" s="102" t="s">
        <v>21</v>
      </c>
      <c r="H384" s="102" t="s">
        <v>22</v>
      </c>
      <c r="I384" s="102" t="s">
        <v>23</v>
      </c>
      <c r="J384" s="64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</row>
    <row r="385" ht="234.0" customHeight="1">
      <c r="A385" s="62"/>
      <c r="B385" s="51">
        <v>2201.0</v>
      </c>
      <c r="C385" s="42" t="s">
        <v>620</v>
      </c>
      <c r="D385" s="43" t="s">
        <v>621</v>
      </c>
      <c r="E385" s="43"/>
      <c r="F385" s="45">
        <v>50.0</v>
      </c>
      <c r="G385" s="135" t="s">
        <v>26</v>
      </c>
      <c r="H385" s="142">
        <v>160.0</v>
      </c>
      <c r="I385" s="142">
        <v>170.0</v>
      </c>
      <c r="J385" s="64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</row>
    <row r="386" ht="234.0" customHeight="1">
      <c r="A386" s="62"/>
      <c r="B386" s="51">
        <v>2202.0</v>
      </c>
      <c r="C386" s="42" t="s">
        <v>622</v>
      </c>
      <c r="D386" s="43" t="s">
        <v>623</v>
      </c>
      <c r="E386" s="43"/>
      <c r="F386" s="45">
        <v>50.0</v>
      </c>
      <c r="G386" s="135" t="s">
        <v>26</v>
      </c>
      <c r="H386" s="142">
        <v>150.0</v>
      </c>
      <c r="I386" s="142">
        <v>160.0</v>
      </c>
      <c r="J386" s="64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</row>
    <row r="387" ht="234.0" customHeight="1">
      <c r="A387" s="62"/>
      <c r="B387" s="51">
        <v>2203.0</v>
      </c>
      <c r="C387" s="42" t="s">
        <v>624</v>
      </c>
      <c r="D387" s="43" t="s">
        <v>625</v>
      </c>
      <c r="E387" s="43"/>
      <c r="F387" s="45">
        <v>50.0</v>
      </c>
      <c r="G387" s="135" t="s">
        <v>26</v>
      </c>
      <c r="H387" s="142">
        <v>180.0</v>
      </c>
      <c r="I387" s="142">
        <v>190.0</v>
      </c>
      <c r="J387" s="64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</row>
    <row r="388" ht="234.0" customHeight="1">
      <c r="A388" s="62"/>
      <c r="B388" s="51">
        <v>2214.0</v>
      </c>
      <c r="C388" s="42" t="s">
        <v>626</v>
      </c>
      <c r="D388" s="43" t="s">
        <v>627</v>
      </c>
      <c r="E388" s="43"/>
      <c r="F388" s="45">
        <v>50.0</v>
      </c>
      <c r="G388" s="135" t="s">
        <v>26</v>
      </c>
      <c r="H388" s="142">
        <v>250.0</v>
      </c>
      <c r="I388" s="142">
        <v>270.0</v>
      </c>
      <c r="J388" s="64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</row>
    <row r="389" ht="234.0" customHeight="1">
      <c r="A389" s="62"/>
      <c r="B389" s="51">
        <v>2204.0</v>
      </c>
      <c r="C389" s="42" t="s">
        <v>628</v>
      </c>
      <c r="D389" s="43" t="s">
        <v>629</v>
      </c>
      <c r="E389" s="43"/>
      <c r="F389" s="45">
        <v>50.0</v>
      </c>
      <c r="G389" s="135" t="s">
        <v>26</v>
      </c>
      <c r="H389" s="142">
        <v>300.0</v>
      </c>
      <c r="I389" s="142">
        <v>350.0</v>
      </c>
      <c r="J389" s="64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</row>
    <row r="390" ht="234.0" customHeight="1">
      <c r="A390" s="62"/>
      <c r="B390" s="51">
        <v>2205.0</v>
      </c>
      <c r="C390" s="42" t="s">
        <v>630</v>
      </c>
      <c r="D390" s="43" t="s">
        <v>631</v>
      </c>
      <c r="E390" s="43"/>
      <c r="F390" s="45">
        <v>50.0</v>
      </c>
      <c r="G390" s="135" t="s">
        <v>26</v>
      </c>
      <c r="H390" s="142">
        <v>350.0</v>
      </c>
      <c r="I390" s="142">
        <v>400.0</v>
      </c>
      <c r="J390" s="64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</row>
    <row r="391" ht="234.0" customHeight="1">
      <c r="A391" s="62"/>
      <c r="B391" s="51">
        <v>2206.0</v>
      </c>
      <c r="C391" s="42" t="s">
        <v>632</v>
      </c>
      <c r="D391" s="43" t="s">
        <v>633</v>
      </c>
      <c r="E391" s="43"/>
      <c r="F391" s="45">
        <v>50.0</v>
      </c>
      <c r="G391" s="135" t="s">
        <v>26</v>
      </c>
      <c r="H391" s="142">
        <v>300.0</v>
      </c>
      <c r="I391" s="142">
        <v>390.0</v>
      </c>
      <c r="J391" s="64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</row>
    <row r="392" ht="234.0" customHeight="1">
      <c r="A392" s="62"/>
      <c r="B392" s="51">
        <v>2207.0</v>
      </c>
      <c r="C392" s="42" t="s">
        <v>634</v>
      </c>
      <c r="D392" s="43" t="s">
        <v>635</v>
      </c>
      <c r="E392" s="43"/>
      <c r="F392" s="45">
        <v>50.0</v>
      </c>
      <c r="G392" s="135" t="s">
        <v>26</v>
      </c>
      <c r="H392" s="142">
        <v>500.0</v>
      </c>
      <c r="I392" s="142">
        <v>650.0</v>
      </c>
      <c r="J392" s="64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</row>
    <row r="393" ht="234.0" customHeight="1">
      <c r="A393" s="62"/>
      <c r="B393" s="51">
        <v>2208.0</v>
      </c>
      <c r="C393" s="42" t="s">
        <v>636</v>
      </c>
      <c r="D393" s="43" t="s">
        <v>637</v>
      </c>
      <c r="E393" s="43"/>
      <c r="F393" s="45">
        <v>50.0</v>
      </c>
      <c r="G393" s="135" t="s">
        <v>26</v>
      </c>
      <c r="H393" s="142">
        <v>1000.0</v>
      </c>
      <c r="I393" s="142">
        <v>1300.0</v>
      </c>
      <c r="J393" s="64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</row>
    <row r="394" ht="234.0" customHeight="1">
      <c r="A394" s="62"/>
      <c r="B394" s="51">
        <v>2209.0</v>
      </c>
      <c r="C394" s="42" t="s">
        <v>638</v>
      </c>
      <c r="D394" s="43" t="s">
        <v>639</v>
      </c>
      <c r="E394" s="43"/>
      <c r="F394" s="45">
        <v>50.0</v>
      </c>
      <c r="G394" s="135" t="s">
        <v>26</v>
      </c>
      <c r="H394" s="142">
        <v>300.0</v>
      </c>
      <c r="I394" s="142">
        <v>350.0</v>
      </c>
      <c r="J394" s="64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</row>
    <row r="395" ht="234.0" customHeight="1">
      <c r="A395" s="62"/>
      <c r="B395" s="51">
        <v>2210.0</v>
      </c>
      <c r="C395" s="42" t="s">
        <v>640</v>
      </c>
      <c r="D395" s="43" t="s">
        <v>641</v>
      </c>
      <c r="E395" s="43"/>
      <c r="F395" s="45">
        <v>10.0</v>
      </c>
      <c r="G395" s="135" t="s">
        <v>26</v>
      </c>
      <c r="H395" s="142">
        <v>500.0</v>
      </c>
      <c r="I395" s="142">
        <v>550.0</v>
      </c>
      <c r="J395" s="64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</row>
    <row r="396" ht="234.0" customHeight="1">
      <c r="A396" s="62"/>
      <c r="B396" s="51">
        <v>2211.0</v>
      </c>
      <c r="C396" s="42" t="s">
        <v>642</v>
      </c>
      <c r="D396" s="43" t="s">
        <v>643</v>
      </c>
      <c r="E396" s="43"/>
      <c r="F396" s="45">
        <v>10.0</v>
      </c>
      <c r="G396" s="135" t="s">
        <v>26</v>
      </c>
      <c r="H396" s="142">
        <v>700.0</v>
      </c>
      <c r="I396" s="142">
        <v>750.0</v>
      </c>
      <c r="J396" s="64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</row>
    <row r="397" ht="234.0" customHeight="1">
      <c r="A397" s="62"/>
      <c r="B397" s="51">
        <v>2212.0</v>
      </c>
      <c r="C397" s="42" t="s">
        <v>644</v>
      </c>
      <c r="D397" s="43" t="s">
        <v>645</v>
      </c>
      <c r="E397" s="43"/>
      <c r="F397" s="45">
        <v>10.0</v>
      </c>
      <c r="G397" s="135" t="s">
        <v>26</v>
      </c>
      <c r="H397" s="142">
        <v>700.0</v>
      </c>
      <c r="I397" s="142">
        <v>750.0</v>
      </c>
      <c r="J397" s="64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</row>
    <row r="398" ht="234.0" customHeight="1">
      <c r="A398" s="62"/>
      <c r="B398" s="51">
        <v>2214.0</v>
      </c>
      <c r="C398" s="42" t="s">
        <v>646</v>
      </c>
      <c r="D398" s="43" t="s">
        <v>627</v>
      </c>
      <c r="E398" s="43"/>
      <c r="F398" s="45">
        <v>50.0</v>
      </c>
      <c r="G398" s="135" t="s">
        <v>26</v>
      </c>
      <c r="H398" s="142">
        <v>230.0</v>
      </c>
      <c r="I398" s="142">
        <v>250.0</v>
      </c>
      <c r="J398" s="64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</row>
    <row r="399" ht="234.0" customHeight="1">
      <c r="A399" s="62"/>
      <c r="B399" s="51" t="s">
        <v>647</v>
      </c>
      <c r="C399" s="42" t="s">
        <v>648</v>
      </c>
      <c r="D399" s="43" t="s">
        <v>649</v>
      </c>
      <c r="E399" s="43"/>
      <c r="F399" s="45">
        <v>50.0</v>
      </c>
      <c r="G399" s="135" t="s">
        <v>26</v>
      </c>
      <c r="H399" s="142" t="s">
        <v>650</v>
      </c>
      <c r="I399" s="142" t="s">
        <v>651</v>
      </c>
      <c r="J399" s="64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</row>
    <row r="400" ht="234.0" customHeight="1">
      <c r="A400" s="62"/>
      <c r="B400" s="51">
        <v>2215.0</v>
      </c>
      <c r="C400" s="42" t="s">
        <v>652</v>
      </c>
      <c r="D400" s="43" t="s">
        <v>653</v>
      </c>
      <c r="E400" s="43"/>
      <c r="F400" s="45">
        <v>5.0</v>
      </c>
      <c r="G400" s="135" t="s">
        <v>26</v>
      </c>
      <c r="H400" s="142">
        <v>2500.0</v>
      </c>
      <c r="I400" s="142">
        <v>2800.0</v>
      </c>
      <c r="J400" s="64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</row>
    <row r="401" ht="234.0" customHeight="1">
      <c r="A401" s="62"/>
      <c r="B401" s="51">
        <v>2216.0</v>
      </c>
      <c r="C401" s="42" t="s">
        <v>654</v>
      </c>
      <c r="D401" s="43" t="s">
        <v>655</v>
      </c>
      <c r="E401" s="43"/>
      <c r="F401" s="45">
        <v>10.0</v>
      </c>
      <c r="G401" s="135" t="s">
        <v>26</v>
      </c>
      <c r="H401" s="142">
        <v>600.0</v>
      </c>
      <c r="I401" s="142">
        <v>780.0</v>
      </c>
      <c r="J401" s="64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</row>
    <row r="402" ht="234.0" customHeight="1">
      <c r="A402" s="62"/>
      <c r="B402" s="51">
        <v>2217.0</v>
      </c>
      <c r="C402" s="42" t="s">
        <v>656</v>
      </c>
      <c r="D402" s="43" t="s">
        <v>657</v>
      </c>
      <c r="E402" s="43"/>
      <c r="F402" s="45">
        <v>50.0</v>
      </c>
      <c r="G402" s="135" t="s">
        <v>26</v>
      </c>
      <c r="H402" s="142">
        <v>800.0</v>
      </c>
      <c r="I402" s="142">
        <v>1000.0</v>
      </c>
      <c r="J402" s="64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</row>
    <row r="403" ht="48.75" customHeight="1">
      <c r="A403" s="62"/>
      <c r="B403" s="63" t="s">
        <v>658</v>
      </c>
      <c r="C403" s="6"/>
      <c r="D403" s="6"/>
      <c r="E403" s="6"/>
      <c r="F403" s="6"/>
      <c r="G403" s="6"/>
      <c r="H403" s="6"/>
      <c r="I403" s="7"/>
      <c r="J403" s="64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</row>
    <row r="404" ht="108.75" customHeight="1">
      <c r="A404" s="62"/>
      <c r="B404" s="33" t="s">
        <v>659</v>
      </c>
      <c r="C404" s="6"/>
      <c r="D404" s="6"/>
      <c r="E404" s="6"/>
      <c r="F404" s="6"/>
      <c r="G404" s="6"/>
      <c r="H404" s="6"/>
      <c r="I404" s="7"/>
      <c r="J404" s="64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</row>
    <row r="405">
      <c r="A405" s="62"/>
      <c r="B405" s="98" t="s">
        <v>15</v>
      </c>
      <c r="C405" s="98" t="s">
        <v>16</v>
      </c>
      <c r="D405" s="99" t="s">
        <v>17</v>
      </c>
      <c r="E405" s="98" t="s">
        <v>18</v>
      </c>
      <c r="F405" s="100" t="s">
        <v>19</v>
      </c>
      <c r="G405" s="101" t="s">
        <v>20</v>
      </c>
      <c r="H405" s="6"/>
      <c r="I405" s="7"/>
      <c r="J405" s="64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</row>
    <row r="406" ht="36.0" customHeight="1">
      <c r="A406" s="62"/>
      <c r="B406" s="39"/>
      <c r="C406" s="39"/>
      <c r="D406" s="39"/>
      <c r="E406" s="39"/>
      <c r="F406" s="39"/>
      <c r="G406" s="102" t="s">
        <v>21</v>
      </c>
      <c r="H406" s="102" t="s">
        <v>22</v>
      </c>
      <c r="I406" s="102" t="s">
        <v>23</v>
      </c>
      <c r="J406" s="64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</row>
    <row r="407" ht="234.0" customHeight="1">
      <c r="A407" s="62"/>
      <c r="B407" s="51">
        <v>2301.0</v>
      </c>
      <c r="C407" s="42" t="s">
        <v>660</v>
      </c>
      <c r="D407" s="43" t="s">
        <v>661</v>
      </c>
      <c r="E407" s="43"/>
      <c r="F407" s="45">
        <v>5.0</v>
      </c>
      <c r="G407" s="135" t="s">
        <v>26</v>
      </c>
      <c r="H407" s="142">
        <v>400.0</v>
      </c>
      <c r="I407" s="142">
        <v>450.0</v>
      </c>
      <c r="J407" s="64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</row>
    <row r="408" ht="234.0" customHeight="1">
      <c r="A408" s="62"/>
      <c r="B408" s="51">
        <v>2302.0</v>
      </c>
      <c r="C408" s="42" t="s">
        <v>662</v>
      </c>
      <c r="D408" s="43" t="s">
        <v>663</v>
      </c>
      <c r="E408" s="43"/>
      <c r="F408" s="45">
        <v>5.0</v>
      </c>
      <c r="G408" s="135" t="s">
        <v>26</v>
      </c>
      <c r="H408" s="142">
        <v>450.0</v>
      </c>
      <c r="I408" s="142">
        <v>500.0</v>
      </c>
      <c r="J408" s="64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</row>
    <row r="409" ht="234.0" customHeight="1">
      <c r="A409" s="62"/>
      <c r="B409" s="51">
        <v>2309.0</v>
      </c>
      <c r="C409" s="42" t="s">
        <v>664</v>
      </c>
      <c r="D409" s="43" t="s">
        <v>665</v>
      </c>
      <c r="E409" s="43"/>
      <c r="F409" s="45">
        <v>50.0</v>
      </c>
      <c r="G409" s="135" t="s">
        <v>26</v>
      </c>
      <c r="H409" s="142">
        <v>350.0</v>
      </c>
      <c r="I409" s="142">
        <v>450.0</v>
      </c>
      <c r="J409" s="64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</row>
    <row r="410" ht="234.0" customHeight="1">
      <c r="A410" s="62"/>
      <c r="B410" s="51">
        <v>2303.0</v>
      </c>
      <c r="C410" s="42" t="s">
        <v>666</v>
      </c>
      <c r="D410" s="43" t="s">
        <v>667</v>
      </c>
      <c r="E410" s="43"/>
      <c r="F410" s="45">
        <v>5.0</v>
      </c>
      <c r="G410" s="135" t="s">
        <v>26</v>
      </c>
      <c r="H410" s="142">
        <v>600.0</v>
      </c>
      <c r="I410" s="142">
        <v>650.0</v>
      </c>
      <c r="J410" s="64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</row>
    <row r="411" ht="234.0" customHeight="1">
      <c r="A411" s="62"/>
      <c r="B411" s="51">
        <v>2305.0</v>
      </c>
      <c r="C411" s="42" t="s">
        <v>668</v>
      </c>
      <c r="D411" s="43" t="s">
        <v>669</v>
      </c>
      <c r="E411" s="43"/>
      <c r="F411" s="45">
        <v>5.0</v>
      </c>
      <c r="G411" s="135" t="s">
        <v>26</v>
      </c>
      <c r="H411" s="142">
        <v>400.0</v>
      </c>
      <c r="I411" s="142">
        <v>450.0</v>
      </c>
      <c r="J411" s="64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</row>
    <row r="412" ht="234.0" customHeight="1">
      <c r="A412" s="62"/>
      <c r="B412" s="51">
        <v>2306.0</v>
      </c>
      <c r="C412" s="42" t="s">
        <v>670</v>
      </c>
      <c r="D412" s="43" t="s">
        <v>671</v>
      </c>
      <c r="E412" s="43"/>
      <c r="F412" s="45">
        <v>5.0</v>
      </c>
      <c r="G412" s="135" t="s">
        <v>26</v>
      </c>
      <c r="H412" s="142">
        <v>470.0</v>
      </c>
      <c r="I412" s="142">
        <v>525.0</v>
      </c>
      <c r="J412" s="64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</row>
    <row r="413" ht="234.0" customHeight="1">
      <c r="A413" s="62"/>
      <c r="B413" s="51">
        <v>2307.0</v>
      </c>
      <c r="C413" s="42" t="s">
        <v>672</v>
      </c>
      <c r="D413" s="43" t="s">
        <v>673</v>
      </c>
      <c r="E413" s="43"/>
      <c r="F413" s="45">
        <v>5.0</v>
      </c>
      <c r="G413" s="135" t="s">
        <v>26</v>
      </c>
      <c r="H413" s="142">
        <v>700.0</v>
      </c>
      <c r="I413" s="142">
        <v>750.0</v>
      </c>
      <c r="J413" s="64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</row>
    <row r="414" ht="234.0" customHeight="1">
      <c r="A414" s="62"/>
      <c r="B414" s="51">
        <v>2308.0</v>
      </c>
      <c r="C414" s="42" t="s">
        <v>674</v>
      </c>
      <c r="D414" s="43" t="s">
        <v>675</v>
      </c>
      <c r="E414" s="43"/>
      <c r="F414" s="45">
        <v>5.0</v>
      </c>
      <c r="G414" s="135" t="s">
        <v>26</v>
      </c>
      <c r="H414" s="142">
        <v>500.0</v>
      </c>
      <c r="I414" s="142">
        <v>550.0</v>
      </c>
      <c r="J414" s="64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</row>
    <row r="415" ht="12.75" customHeight="1">
      <c r="A415" s="62"/>
      <c r="B415" s="31" t="s">
        <v>676</v>
      </c>
      <c r="C415" s="6"/>
      <c r="D415" s="6"/>
      <c r="E415" s="6"/>
      <c r="F415" s="6"/>
      <c r="G415" s="6"/>
      <c r="H415" s="6"/>
      <c r="I415" s="7"/>
      <c r="J415" s="64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</row>
    <row r="416" ht="48.75" customHeight="1">
      <c r="A416" s="1"/>
      <c r="B416" s="65" t="s">
        <v>677</v>
      </c>
      <c r="C416" s="6"/>
      <c r="D416" s="6"/>
      <c r="E416" s="6"/>
      <c r="F416" s="6"/>
      <c r="G416" s="6"/>
      <c r="H416" s="6"/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ht="41.25" customHeight="1">
      <c r="A417" s="62"/>
      <c r="B417" s="93" t="s">
        <v>678</v>
      </c>
      <c r="C417" s="6"/>
      <c r="D417" s="6"/>
      <c r="E417" s="6"/>
      <c r="F417" s="6"/>
      <c r="G417" s="6"/>
      <c r="H417" s="6"/>
      <c r="I417" s="7"/>
      <c r="J417" s="64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</row>
    <row r="418" ht="20.25" customHeight="1">
      <c r="A418" s="62"/>
      <c r="B418" s="98" t="s">
        <v>15</v>
      </c>
      <c r="C418" s="98" t="s">
        <v>16</v>
      </c>
      <c r="D418" s="99" t="s">
        <v>17</v>
      </c>
      <c r="E418" s="98" t="s">
        <v>18</v>
      </c>
      <c r="F418" s="100" t="s">
        <v>19</v>
      </c>
      <c r="G418" s="101" t="s">
        <v>20</v>
      </c>
      <c r="H418" s="6"/>
      <c r="I418" s="7"/>
      <c r="J418" s="64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</row>
    <row r="419" ht="12.75" customHeight="1">
      <c r="A419" s="62"/>
      <c r="B419" s="39"/>
      <c r="C419" s="39"/>
      <c r="D419" s="39"/>
      <c r="E419" s="39"/>
      <c r="F419" s="39"/>
      <c r="G419" s="102" t="s">
        <v>21</v>
      </c>
      <c r="H419" s="102" t="s">
        <v>22</v>
      </c>
      <c r="I419" s="102" t="s">
        <v>23</v>
      </c>
      <c r="J419" s="64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</row>
    <row r="420" ht="234.0" customHeight="1">
      <c r="A420" s="62"/>
      <c r="B420" s="51">
        <v>1601.0</v>
      </c>
      <c r="C420" s="42" t="s">
        <v>679</v>
      </c>
      <c r="D420" s="43" t="s">
        <v>680</v>
      </c>
      <c r="E420" s="43"/>
      <c r="F420" s="45">
        <v>100.0</v>
      </c>
      <c r="G420" s="135" t="s">
        <v>26</v>
      </c>
      <c r="H420" s="142">
        <v>150.0</v>
      </c>
      <c r="I420" s="47">
        <f t="shared" ref="I420:I422" si="16">H420+H420*0.1</f>
        <v>165</v>
      </c>
      <c r="J420" s="64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</row>
    <row r="421" ht="234.0" customHeight="1">
      <c r="A421" s="62"/>
      <c r="B421" s="51">
        <v>1602.0</v>
      </c>
      <c r="C421" s="42" t="s">
        <v>681</v>
      </c>
      <c r="D421" s="43" t="s">
        <v>682</v>
      </c>
      <c r="E421" s="43"/>
      <c r="F421" s="45">
        <v>100.0</v>
      </c>
      <c r="G421" s="135" t="s">
        <v>26</v>
      </c>
      <c r="H421" s="142">
        <v>160.0</v>
      </c>
      <c r="I421" s="47">
        <f t="shared" si="16"/>
        <v>176</v>
      </c>
      <c r="J421" s="64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</row>
    <row r="422" ht="234.0" customHeight="1">
      <c r="A422" s="62"/>
      <c r="B422" s="51">
        <v>1603.0</v>
      </c>
      <c r="C422" s="42" t="s">
        <v>683</v>
      </c>
      <c r="D422" s="43" t="s">
        <v>684</v>
      </c>
      <c r="E422" s="43"/>
      <c r="F422" s="45">
        <v>100.0</v>
      </c>
      <c r="G422" s="135" t="s">
        <v>26</v>
      </c>
      <c r="H422" s="142">
        <v>160.0</v>
      </c>
      <c r="I422" s="47">
        <f t="shared" si="16"/>
        <v>176</v>
      </c>
      <c r="J422" s="64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</row>
    <row r="423" ht="234.0" customHeight="1">
      <c r="A423" s="62"/>
      <c r="B423" s="51">
        <v>1606.0</v>
      </c>
      <c r="C423" s="42" t="s">
        <v>685</v>
      </c>
      <c r="D423" s="43" t="s">
        <v>686</v>
      </c>
      <c r="E423" s="43"/>
      <c r="F423" s="45">
        <v>50.0</v>
      </c>
      <c r="G423" s="135" t="s">
        <v>26</v>
      </c>
      <c r="H423" s="142">
        <v>150.0</v>
      </c>
      <c r="I423" s="142">
        <v>160.0</v>
      </c>
      <c r="J423" s="64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</row>
    <row r="424" ht="234.0" customHeight="1">
      <c r="A424" s="62"/>
      <c r="B424" s="51">
        <v>1607.0</v>
      </c>
      <c r="C424" s="42" t="s">
        <v>687</v>
      </c>
      <c r="D424" s="43" t="s">
        <v>688</v>
      </c>
      <c r="E424" s="43"/>
      <c r="F424" s="45">
        <v>100.0</v>
      </c>
      <c r="G424" s="135" t="s">
        <v>26</v>
      </c>
      <c r="H424" s="142">
        <v>180.0</v>
      </c>
      <c r="I424" s="142">
        <v>195.0</v>
      </c>
      <c r="J424" s="64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</row>
    <row r="425" ht="234.0" customHeight="1">
      <c r="A425" s="62"/>
      <c r="B425" s="51">
        <v>1608.0</v>
      </c>
      <c r="C425" s="42" t="s">
        <v>689</v>
      </c>
      <c r="D425" s="43" t="s">
        <v>690</v>
      </c>
      <c r="E425" s="43"/>
      <c r="F425" s="45">
        <v>100.0</v>
      </c>
      <c r="G425" s="135" t="s">
        <v>26</v>
      </c>
      <c r="H425" s="142">
        <v>280.0</v>
      </c>
      <c r="I425" s="142">
        <v>310.0</v>
      </c>
      <c r="J425" s="64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</row>
    <row r="426" ht="234.0" customHeight="1">
      <c r="A426" s="62"/>
      <c r="B426" s="51">
        <v>1610.0</v>
      </c>
      <c r="C426" s="42" t="s">
        <v>691</v>
      </c>
      <c r="D426" s="43" t="s">
        <v>692</v>
      </c>
      <c r="E426" s="43"/>
      <c r="F426" s="45">
        <v>100.0</v>
      </c>
      <c r="G426" s="135" t="s">
        <v>26</v>
      </c>
      <c r="H426" s="142">
        <v>215.0</v>
      </c>
      <c r="I426" s="142">
        <v>235.0</v>
      </c>
      <c r="J426" s="64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</row>
    <row r="427" ht="234.0" customHeight="1">
      <c r="A427" s="62"/>
      <c r="B427" s="51">
        <v>1609.0</v>
      </c>
      <c r="C427" s="42" t="s">
        <v>693</v>
      </c>
      <c r="D427" s="43" t="s">
        <v>694</v>
      </c>
      <c r="E427" s="43"/>
      <c r="F427" s="45">
        <v>200.0</v>
      </c>
      <c r="G427" s="135" t="s">
        <v>26</v>
      </c>
      <c r="H427" s="142">
        <v>50.0</v>
      </c>
      <c r="I427" s="142">
        <v>60.0</v>
      </c>
      <c r="J427" s="64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</row>
    <row r="428" ht="12.75" customHeight="1">
      <c r="A428" s="62"/>
      <c r="B428" s="93" t="s">
        <v>695</v>
      </c>
      <c r="C428" s="6"/>
      <c r="D428" s="6"/>
      <c r="E428" s="6"/>
      <c r="F428" s="6"/>
      <c r="G428" s="6"/>
      <c r="H428" s="6"/>
      <c r="I428" s="7"/>
      <c r="J428" s="64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</row>
    <row r="429" ht="147.0" customHeight="1">
      <c r="A429" s="143"/>
      <c r="B429" s="33" t="s">
        <v>696</v>
      </c>
      <c r="C429" s="6"/>
      <c r="D429" s="6"/>
      <c r="E429" s="6"/>
      <c r="F429" s="6"/>
      <c r="G429" s="6"/>
      <c r="H429" s="6"/>
      <c r="I429" s="7"/>
      <c r="J429" s="144"/>
      <c r="K429" s="143"/>
      <c r="L429" s="143"/>
      <c r="M429" s="143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  <c r="AA429" s="143"/>
      <c r="AB429" s="143"/>
      <c r="AC429" s="143"/>
      <c r="AD429" s="143"/>
      <c r="AE429" s="143"/>
      <c r="AF429" s="143"/>
      <c r="AG429" s="143"/>
      <c r="AH429" s="143"/>
      <c r="AI429" s="143"/>
      <c r="AJ429" s="143"/>
      <c r="AK429" s="143"/>
      <c r="AL429" s="143"/>
      <c r="AM429" s="143"/>
    </row>
    <row r="430" ht="20.25" customHeight="1">
      <c r="A430" s="62"/>
      <c r="B430" s="98" t="s">
        <v>15</v>
      </c>
      <c r="C430" s="98" t="s">
        <v>16</v>
      </c>
      <c r="D430" s="99" t="s">
        <v>17</v>
      </c>
      <c r="E430" s="98" t="s">
        <v>18</v>
      </c>
      <c r="F430" s="100" t="s">
        <v>19</v>
      </c>
      <c r="G430" s="101" t="s">
        <v>20</v>
      </c>
      <c r="H430" s="6"/>
      <c r="I430" s="7"/>
      <c r="J430" s="64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</row>
    <row r="431" ht="12.75" customHeight="1">
      <c r="A431" s="62"/>
      <c r="B431" s="39"/>
      <c r="C431" s="39"/>
      <c r="D431" s="39"/>
      <c r="E431" s="39"/>
      <c r="F431" s="39"/>
      <c r="G431" s="102" t="s">
        <v>21</v>
      </c>
      <c r="H431" s="102" t="s">
        <v>22</v>
      </c>
      <c r="I431" s="102" t="s">
        <v>23</v>
      </c>
      <c r="J431" s="64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</row>
    <row r="432" ht="103.5" customHeight="1">
      <c r="A432" s="62"/>
      <c r="B432" s="51">
        <v>1731.0</v>
      </c>
      <c r="C432" s="42" t="s">
        <v>697</v>
      </c>
      <c r="D432" s="43" t="s">
        <v>698</v>
      </c>
      <c r="E432" s="43"/>
      <c r="F432" s="45">
        <v>50.0</v>
      </c>
      <c r="G432" s="135" t="s">
        <v>401</v>
      </c>
      <c r="H432" s="142">
        <v>200.0</v>
      </c>
      <c r="I432" s="142">
        <v>250.0</v>
      </c>
      <c r="J432" s="64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</row>
    <row r="433" ht="103.5" customHeight="1">
      <c r="A433" s="62"/>
      <c r="B433" s="51">
        <v>1701.0</v>
      </c>
      <c r="C433" s="42" t="s">
        <v>699</v>
      </c>
      <c r="D433" s="43" t="s">
        <v>700</v>
      </c>
      <c r="E433" s="43"/>
      <c r="F433" s="45">
        <v>50.0</v>
      </c>
      <c r="G433" s="135" t="s">
        <v>401</v>
      </c>
      <c r="H433" s="142">
        <v>50.0</v>
      </c>
      <c r="I433" s="142">
        <v>60.0</v>
      </c>
      <c r="J433" s="64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</row>
    <row r="434" ht="103.5" customHeight="1">
      <c r="A434" s="62"/>
      <c r="B434" s="51">
        <v>1702.0</v>
      </c>
      <c r="C434" s="42" t="s">
        <v>701</v>
      </c>
      <c r="D434" s="43" t="s">
        <v>702</v>
      </c>
      <c r="E434" s="43"/>
      <c r="F434" s="45">
        <v>50.0</v>
      </c>
      <c r="G434" s="135" t="s">
        <v>401</v>
      </c>
      <c r="H434" s="142">
        <v>80.0</v>
      </c>
      <c r="I434" s="142">
        <v>90.0</v>
      </c>
      <c r="J434" s="64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</row>
    <row r="435" ht="103.5" customHeight="1">
      <c r="A435" s="62"/>
      <c r="B435" s="51">
        <v>1703.0</v>
      </c>
      <c r="C435" s="42" t="s">
        <v>703</v>
      </c>
      <c r="D435" s="43" t="s">
        <v>704</v>
      </c>
      <c r="E435" s="43"/>
      <c r="F435" s="45">
        <v>50.0</v>
      </c>
      <c r="G435" s="135" t="s">
        <v>401</v>
      </c>
      <c r="H435" s="142">
        <v>80.0</v>
      </c>
      <c r="I435" s="142">
        <v>90.0</v>
      </c>
      <c r="J435" s="64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</row>
    <row r="436" ht="103.5" customHeight="1">
      <c r="A436" s="62"/>
      <c r="B436" s="51">
        <v>1704.0</v>
      </c>
      <c r="C436" s="42" t="s">
        <v>705</v>
      </c>
      <c r="D436" s="43" t="s">
        <v>706</v>
      </c>
      <c r="E436" s="43"/>
      <c r="F436" s="45">
        <v>50.0</v>
      </c>
      <c r="G436" s="135" t="s">
        <v>401</v>
      </c>
      <c r="H436" s="142">
        <v>80.0</v>
      </c>
      <c r="I436" s="142">
        <v>90.0</v>
      </c>
      <c r="J436" s="64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</row>
    <row r="437" ht="103.5" customHeight="1">
      <c r="A437" s="62"/>
      <c r="B437" s="51">
        <v>1705.0</v>
      </c>
      <c r="C437" s="42" t="s">
        <v>707</v>
      </c>
      <c r="D437" s="43" t="s">
        <v>708</v>
      </c>
      <c r="E437" s="43"/>
      <c r="F437" s="45">
        <v>50.0</v>
      </c>
      <c r="G437" s="135" t="s">
        <v>401</v>
      </c>
      <c r="H437" s="142">
        <v>80.0</v>
      </c>
      <c r="I437" s="142">
        <v>90.0</v>
      </c>
      <c r="J437" s="64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</row>
    <row r="438" ht="103.5" customHeight="1">
      <c r="A438" s="62"/>
      <c r="B438" s="51">
        <v>1706.0</v>
      </c>
      <c r="C438" s="42" t="s">
        <v>709</v>
      </c>
      <c r="D438" s="43" t="s">
        <v>710</v>
      </c>
      <c r="E438" s="43"/>
      <c r="F438" s="45">
        <v>50.0</v>
      </c>
      <c r="G438" s="135" t="s">
        <v>401</v>
      </c>
      <c r="H438" s="142">
        <v>80.0</v>
      </c>
      <c r="I438" s="142">
        <v>90.0</v>
      </c>
      <c r="J438" s="64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</row>
    <row r="439" ht="103.5" customHeight="1">
      <c r="A439" s="62"/>
      <c r="B439" s="51">
        <v>1707.0</v>
      </c>
      <c r="C439" s="42" t="s">
        <v>711</v>
      </c>
      <c r="D439" s="43" t="s">
        <v>712</v>
      </c>
      <c r="E439" s="43"/>
      <c r="F439" s="45">
        <v>50.0</v>
      </c>
      <c r="G439" s="135" t="s">
        <v>401</v>
      </c>
      <c r="H439" s="142">
        <v>80.0</v>
      </c>
      <c r="I439" s="142">
        <v>90.0</v>
      </c>
      <c r="J439" s="64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</row>
    <row r="440" ht="103.5" customHeight="1">
      <c r="A440" s="62"/>
      <c r="B440" s="51">
        <v>1708.0</v>
      </c>
      <c r="C440" s="42" t="s">
        <v>713</v>
      </c>
      <c r="D440" s="43" t="s">
        <v>714</v>
      </c>
      <c r="E440" s="43"/>
      <c r="F440" s="45">
        <v>50.0</v>
      </c>
      <c r="G440" s="135" t="s">
        <v>401</v>
      </c>
      <c r="H440" s="142">
        <v>80.0</v>
      </c>
      <c r="I440" s="142">
        <v>90.0</v>
      </c>
      <c r="J440" s="64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</row>
    <row r="441" ht="103.5" customHeight="1">
      <c r="A441" s="62"/>
      <c r="B441" s="51">
        <v>1709.0</v>
      </c>
      <c r="C441" s="42" t="s">
        <v>715</v>
      </c>
      <c r="D441" s="43" t="s">
        <v>714</v>
      </c>
      <c r="E441" s="43"/>
      <c r="F441" s="45">
        <v>50.0</v>
      </c>
      <c r="G441" s="135" t="s">
        <v>401</v>
      </c>
      <c r="H441" s="142">
        <v>80.0</v>
      </c>
      <c r="I441" s="142">
        <v>90.0</v>
      </c>
      <c r="J441" s="64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</row>
    <row r="442" ht="103.5" customHeight="1">
      <c r="A442" s="62"/>
      <c r="B442" s="51">
        <v>1710.0</v>
      </c>
      <c r="C442" s="42" t="s">
        <v>716</v>
      </c>
      <c r="D442" s="43" t="s">
        <v>717</v>
      </c>
      <c r="E442" s="43"/>
      <c r="F442" s="45">
        <v>50.0</v>
      </c>
      <c r="G442" s="135" t="s">
        <v>401</v>
      </c>
      <c r="H442" s="142">
        <v>80.0</v>
      </c>
      <c r="I442" s="142">
        <v>90.0</v>
      </c>
      <c r="J442" s="64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</row>
    <row r="443" ht="103.5" customHeight="1">
      <c r="A443" s="62"/>
      <c r="B443" s="51">
        <v>1711.0</v>
      </c>
      <c r="C443" s="42" t="s">
        <v>718</v>
      </c>
      <c r="D443" s="43" t="s">
        <v>719</v>
      </c>
      <c r="E443" s="43"/>
      <c r="F443" s="45">
        <v>50.0</v>
      </c>
      <c r="G443" s="135" t="s">
        <v>401</v>
      </c>
      <c r="H443" s="142">
        <v>80.0</v>
      </c>
      <c r="I443" s="142">
        <v>90.0</v>
      </c>
      <c r="J443" s="64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</row>
    <row r="444" ht="103.5" customHeight="1">
      <c r="A444" s="62"/>
      <c r="B444" s="51">
        <v>1712.0</v>
      </c>
      <c r="C444" s="42" t="s">
        <v>720</v>
      </c>
      <c r="D444" s="43" t="s">
        <v>721</v>
      </c>
      <c r="E444" s="43"/>
      <c r="F444" s="45">
        <v>50.0</v>
      </c>
      <c r="G444" s="135" t="s">
        <v>401</v>
      </c>
      <c r="H444" s="142">
        <v>80.0</v>
      </c>
      <c r="I444" s="142">
        <v>90.0</v>
      </c>
      <c r="J444" s="64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</row>
    <row r="445" ht="103.5" customHeight="1">
      <c r="A445" s="62"/>
      <c r="B445" s="51">
        <v>1713.0</v>
      </c>
      <c r="C445" s="42" t="s">
        <v>722</v>
      </c>
      <c r="D445" s="43" t="s">
        <v>721</v>
      </c>
      <c r="E445" s="43"/>
      <c r="F445" s="45">
        <v>50.0</v>
      </c>
      <c r="G445" s="135" t="s">
        <v>401</v>
      </c>
      <c r="H445" s="142">
        <v>80.0</v>
      </c>
      <c r="I445" s="142">
        <v>90.0</v>
      </c>
      <c r="J445" s="64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</row>
    <row r="446" ht="103.5" customHeight="1">
      <c r="A446" s="62"/>
      <c r="B446" s="51">
        <v>1714.0</v>
      </c>
      <c r="C446" s="42" t="s">
        <v>723</v>
      </c>
      <c r="D446" s="43" t="s">
        <v>721</v>
      </c>
      <c r="E446" s="43"/>
      <c r="F446" s="45">
        <v>50.0</v>
      </c>
      <c r="G446" s="135" t="s">
        <v>401</v>
      </c>
      <c r="H446" s="142">
        <v>80.0</v>
      </c>
      <c r="I446" s="142">
        <v>90.0</v>
      </c>
      <c r="J446" s="64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</row>
    <row r="447" ht="103.5" customHeight="1">
      <c r="A447" s="62"/>
      <c r="B447" s="51">
        <v>1715.0</v>
      </c>
      <c r="C447" s="42" t="s">
        <v>724</v>
      </c>
      <c r="D447" s="43" t="s">
        <v>725</v>
      </c>
      <c r="E447" s="43"/>
      <c r="F447" s="45">
        <v>50.0</v>
      </c>
      <c r="G447" s="135" t="s">
        <v>401</v>
      </c>
      <c r="H447" s="142">
        <v>80.0</v>
      </c>
      <c r="I447" s="142">
        <v>90.0</v>
      </c>
      <c r="J447" s="64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</row>
    <row r="448" ht="103.5" customHeight="1">
      <c r="A448" s="62"/>
      <c r="B448" s="51">
        <v>1716.0</v>
      </c>
      <c r="C448" s="42" t="s">
        <v>726</v>
      </c>
      <c r="D448" s="43" t="s">
        <v>727</v>
      </c>
      <c r="E448" s="43"/>
      <c r="F448" s="45">
        <v>50.0</v>
      </c>
      <c r="G448" s="135" t="s">
        <v>401</v>
      </c>
      <c r="H448" s="142">
        <v>80.0</v>
      </c>
      <c r="I448" s="142">
        <v>90.0</v>
      </c>
      <c r="J448" s="64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</row>
    <row r="449" ht="103.5" customHeight="1">
      <c r="A449" s="62"/>
      <c r="B449" s="51">
        <v>1717.0</v>
      </c>
      <c r="C449" s="42" t="s">
        <v>728</v>
      </c>
      <c r="D449" s="43" t="s">
        <v>729</v>
      </c>
      <c r="E449" s="43"/>
      <c r="F449" s="45">
        <v>50.0</v>
      </c>
      <c r="G449" s="135" t="s">
        <v>401</v>
      </c>
      <c r="H449" s="142">
        <v>80.0</v>
      </c>
      <c r="I449" s="142">
        <v>90.0</v>
      </c>
      <c r="J449" s="64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</row>
    <row r="450" ht="103.5" customHeight="1">
      <c r="A450" s="62"/>
      <c r="B450" s="51">
        <v>1718.0</v>
      </c>
      <c r="C450" s="42" t="s">
        <v>730</v>
      </c>
      <c r="D450" s="43" t="s">
        <v>731</v>
      </c>
      <c r="E450" s="43"/>
      <c r="F450" s="45">
        <v>50.0</v>
      </c>
      <c r="G450" s="135" t="s">
        <v>401</v>
      </c>
      <c r="H450" s="142">
        <v>80.0</v>
      </c>
      <c r="I450" s="142">
        <v>90.0</v>
      </c>
      <c r="J450" s="64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</row>
    <row r="451" ht="103.5" customHeight="1">
      <c r="A451" s="62"/>
      <c r="B451" s="51">
        <v>1719.0</v>
      </c>
      <c r="C451" s="42" t="s">
        <v>732</v>
      </c>
      <c r="D451" s="43" t="s">
        <v>733</v>
      </c>
      <c r="E451" s="43"/>
      <c r="F451" s="45">
        <v>50.0</v>
      </c>
      <c r="G451" s="135" t="s">
        <v>401</v>
      </c>
      <c r="H451" s="142">
        <v>80.0</v>
      </c>
      <c r="I451" s="142">
        <v>90.0</v>
      </c>
      <c r="J451" s="64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</row>
    <row r="452" ht="103.5" customHeight="1">
      <c r="A452" s="62"/>
      <c r="B452" s="51">
        <v>1720.0</v>
      </c>
      <c r="C452" s="42" t="s">
        <v>734</v>
      </c>
      <c r="D452" s="43" t="s">
        <v>735</v>
      </c>
      <c r="E452" s="43"/>
      <c r="F452" s="45">
        <v>50.0</v>
      </c>
      <c r="G452" s="135" t="s">
        <v>401</v>
      </c>
      <c r="H452" s="142">
        <v>90.0</v>
      </c>
      <c r="I452" s="142">
        <v>100.0</v>
      </c>
      <c r="J452" s="64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</row>
    <row r="453" ht="103.5" customHeight="1">
      <c r="A453" s="62"/>
      <c r="B453" s="51">
        <v>1721.0</v>
      </c>
      <c r="C453" s="42" t="s">
        <v>736</v>
      </c>
      <c r="D453" s="43" t="s">
        <v>737</v>
      </c>
      <c r="E453" s="43"/>
      <c r="F453" s="45">
        <v>50.0</v>
      </c>
      <c r="G453" s="135" t="s">
        <v>401</v>
      </c>
      <c r="H453" s="142">
        <v>90.0</v>
      </c>
      <c r="I453" s="142">
        <v>100.0</v>
      </c>
      <c r="J453" s="64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</row>
    <row r="454" ht="103.5" customHeight="1">
      <c r="A454" s="62"/>
      <c r="B454" s="51">
        <v>1722.0</v>
      </c>
      <c r="C454" s="42" t="s">
        <v>738</v>
      </c>
      <c r="D454" s="43" t="s">
        <v>739</v>
      </c>
      <c r="E454" s="43"/>
      <c r="F454" s="45">
        <v>50.0</v>
      </c>
      <c r="G454" s="135" t="s">
        <v>401</v>
      </c>
      <c r="H454" s="142">
        <v>90.0</v>
      </c>
      <c r="I454" s="142">
        <v>100.0</v>
      </c>
      <c r="J454" s="64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</row>
    <row r="455" ht="103.5" customHeight="1">
      <c r="A455" s="62"/>
      <c r="B455" s="51">
        <v>1723.0</v>
      </c>
      <c r="C455" s="42" t="s">
        <v>740</v>
      </c>
      <c r="D455" s="43" t="s">
        <v>741</v>
      </c>
      <c r="E455" s="43"/>
      <c r="F455" s="45">
        <v>50.0</v>
      </c>
      <c r="G455" s="135" t="s">
        <v>401</v>
      </c>
      <c r="H455" s="142">
        <v>80.0</v>
      </c>
      <c r="I455" s="142">
        <v>90.0</v>
      </c>
      <c r="J455" s="64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</row>
    <row r="456" ht="103.5" customHeight="1">
      <c r="A456" s="62"/>
      <c r="B456" s="51">
        <v>1724.0</v>
      </c>
      <c r="C456" s="42" t="s">
        <v>742</v>
      </c>
      <c r="D456" s="43" t="s">
        <v>743</v>
      </c>
      <c r="E456" s="43"/>
      <c r="F456" s="45">
        <v>50.0</v>
      </c>
      <c r="G456" s="135" t="s">
        <v>401</v>
      </c>
      <c r="H456" s="142">
        <v>80.0</v>
      </c>
      <c r="I456" s="142">
        <v>90.0</v>
      </c>
      <c r="J456" s="64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</row>
    <row r="457" ht="103.5" customHeight="1">
      <c r="A457" s="62"/>
      <c r="B457" s="51">
        <v>1725.0</v>
      </c>
      <c r="C457" s="42" t="s">
        <v>744</v>
      </c>
      <c r="D457" s="43" t="s">
        <v>745</v>
      </c>
      <c r="E457" s="43"/>
      <c r="F457" s="45">
        <v>50.0</v>
      </c>
      <c r="G457" s="135" t="s">
        <v>401</v>
      </c>
      <c r="H457" s="142">
        <v>80.0</v>
      </c>
      <c r="I457" s="142">
        <v>90.0</v>
      </c>
      <c r="J457" s="64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</row>
    <row r="458" ht="103.5" customHeight="1">
      <c r="A458" s="62"/>
      <c r="B458" s="51">
        <v>1726.0</v>
      </c>
      <c r="C458" s="42" t="s">
        <v>746</v>
      </c>
      <c r="D458" s="43" t="s">
        <v>747</v>
      </c>
      <c r="E458" s="43"/>
      <c r="F458" s="45">
        <v>50.0</v>
      </c>
      <c r="G458" s="135" t="s">
        <v>401</v>
      </c>
      <c r="H458" s="142">
        <v>80.0</v>
      </c>
      <c r="I458" s="142">
        <v>90.0</v>
      </c>
      <c r="J458" s="64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</row>
    <row r="459" ht="103.5" customHeight="1">
      <c r="A459" s="62"/>
      <c r="B459" s="51">
        <v>1727.0</v>
      </c>
      <c r="C459" s="42" t="s">
        <v>748</v>
      </c>
      <c r="D459" s="43" t="s">
        <v>749</v>
      </c>
      <c r="E459" s="43"/>
      <c r="F459" s="45">
        <v>50.0</v>
      </c>
      <c r="G459" s="135" t="s">
        <v>401</v>
      </c>
      <c r="H459" s="142">
        <v>90.0</v>
      </c>
      <c r="I459" s="142">
        <v>100.0</v>
      </c>
      <c r="J459" s="64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</row>
    <row r="460" ht="103.5" customHeight="1">
      <c r="A460" s="62"/>
      <c r="B460" s="51">
        <v>1728.0</v>
      </c>
      <c r="C460" s="42" t="s">
        <v>750</v>
      </c>
      <c r="D460" s="43" t="s">
        <v>751</v>
      </c>
      <c r="E460" s="43"/>
      <c r="F460" s="45">
        <v>50.0</v>
      </c>
      <c r="G460" s="135" t="s">
        <v>401</v>
      </c>
      <c r="H460" s="142">
        <v>90.0</v>
      </c>
      <c r="I460" s="142">
        <v>100.0</v>
      </c>
      <c r="J460" s="64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</row>
    <row r="461" ht="103.5" customHeight="1">
      <c r="A461" s="62"/>
      <c r="B461" s="51">
        <v>1729.0</v>
      </c>
      <c r="C461" s="42" t="s">
        <v>752</v>
      </c>
      <c r="D461" s="43" t="s">
        <v>751</v>
      </c>
      <c r="E461" s="43"/>
      <c r="F461" s="45">
        <v>50.0</v>
      </c>
      <c r="G461" s="135" t="s">
        <v>401</v>
      </c>
      <c r="H461" s="142">
        <v>90.0</v>
      </c>
      <c r="I461" s="142">
        <v>100.0</v>
      </c>
      <c r="J461" s="64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</row>
    <row r="462" ht="103.5" customHeight="1">
      <c r="A462" s="62"/>
      <c r="B462" s="51">
        <v>1730.0</v>
      </c>
      <c r="C462" s="42" t="s">
        <v>753</v>
      </c>
      <c r="D462" s="43" t="s">
        <v>754</v>
      </c>
      <c r="E462" s="43"/>
      <c r="F462" s="45">
        <v>50.0</v>
      </c>
      <c r="G462" s="135" t="s">
        <v>401</v>
      </c>
      <c r="H462" s="142">
        <v>90.0</v>
      </c>
      <c r="I462" s="142">
        <v>100.0</v>
      </c>
      <c r="J462" s="64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</row>
    <row r="463" ht="67.5" customHeight="1">
      <c r="A463" s="62"/>
      <c r="B463" s="93" t="s">
        <v>755</v>
      </c>
      <c r="C463" s="6"/>
      <c r="D463" s="6"/>
      <c r="E463" s="6"/>
      <c r="F463" s="6"/>
      <c r="G463" s="6"/>
      <c r="H463" s="6"/>
      <c r="I463" s="7"/>
      <c r="J463" s="64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</row>
    <row r="464" ht="20.25" customHeight="1">
      <c r="A464" s="62"/>
      <c r="B464" s="98" t="s">
        <v>15</v>
      </c>
      <c r="C464" s="98" t="s">
        <v>16</v>
      </c>
      <c r="D464" s="99" t="s">
        <v>17</v>
      </c>
      <c r="E464" s="98" t="s">
        <v>18</v>
      </c>
      <c r="F464" s="100" t="s">
        <v>19</v>
      </c>
      <c r="G464" s="101" t="s">
        <v>20</v>
      </c>
      <c r="H464" s="6"/>
      <c r="I464" s="7"/>
      <c r="J464" s="64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</row>
    <row r="465" ht="12.75" customHeight="1">
      <c r="A465" s="62"/>
      <c r="B465" s="39"/>
      <c r="C465" s="39"/>
      <c r="D465" s="39"/>
      <c r="E465" s="39"/>
      <c r="F465" s="39"/>
      <c r="G465" s="102" t="s">
        <v>21</v>
      </c>
      <c r="H465" s="102" t="s">
        <v>22</v>
      </c>
      <c r="I465" s="102" t="s">
        <v>23</v>
      </c>
      <c r="J465" s="64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</row>
    <row r="466" ht="379.5" customHeight="1">
      <c r="A466" s="62"/>
      <c r="B466" s="145">
        <v>1803.0</v>
      </c>
      <c r="C466" s="42" t="s">
        <v>756</v>
      </c>
      <c r="D466" s="146" t="s">
        <v>757</v>
      </c>
      <c r="E466" s="43"/>
      <c r="F466" s="45">
        <v>1.0</v>
      </c>
      <c r="G466" s="147" t="s">
        <v>26</v>
      </c>
      <c r="H466" s="147">
        <v>7500.0</v>
      </c>
      <c r="I466" s="147">
        <v>10000.0</v>
      </c>
      <c r="J466" s="64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</row>
    <row r="467" ht="379.5" customHeight="1">
      <c r="A467" s="62"/>
      <c r="B467" s="145">
        <v>1804.0</v>
      </c>
      <c r="C467" s="42" t="s">
        <v>758</v>
      </c>
      <c r="D467" s="146" t="s">
        <v>759</v>
      </c>
      <c r="E467" s="43"/>
      <c r="F467" s="45">
        <v>1.0</v>
      </c>
      <c r="G467" s="147" t="s">
        <v>26</v>
      </c>
      <c r="H467" s="147"/>
      <c r="I467" s="147"/>
      <c r="J467" s="64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</row>
    <row r="468" ht="379.5" customHeight="1">
      <c r="A468" s="62"/>
      <c r="B468" s="145">
        <v>1805.0</v>
      </c>
      <c r="C468" s="42" t="s">
        <v>760</v>
      </c>
      <c r="D468" s="146" t="s">
        <v>761</v>
      </c>
      <c r="E468" s="43"/>
      <c r="F468" s="45">
        <v>1.0</v>
      </c>
      <c r="G468" s="147" t="s">
        <v>26</v>
      </c>
      <c r="H468" s="147"/>
      <c r="I468" s="147"/>
      <c r="J468" s="64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</row>
    <row r="469" ht="379.5" customHeight="1">
      <c r="A469" s="62"/>
      <c r="B469" s="145">
        <v>1806.0</v>
      </c>
      <c r="C469" s="42" t="s">
        <v>762</v>
      </c>
      <c r="D469" s="146" t="s">
        <v>763</v>
      </c>
      <c r="E469" s="43"/>
      <c r="F469" s="45">
        <v>1.0</v>
      </c>
      <c r="G469" s="147" t="s">
        <v>26</v>
      </c>
      <c r="H469" s="147"/>
      <c r="I469" s="147"/>
      <c r="J469" s="64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</row>
    <row r="470" ht="379.5" customHeight="1">
      <c r="A470" s="62"/>
      <c r="B470" s="145">
        <v>1807.0</v>
      </c>
      <c r="C470" s="42" t="s">
        <v>764</v>
      </c>
      <c r="D470" s="146" t="s">
        <v>765</v>
      </c>
      <c r="E470" s="43"/>
      <c r="F470" s="45">
        <v>1.0</v>
      </c>
      <c r="G470" s="147" t="s">
        <v>26</v>
      </c>
      <c r="H470" s="147"/>
      <c r="I470" s="147"/>
      <c r="J470" s="64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</row>
    <row r="471" ht="379.5" customHeight="1">
      <c r="A471" s="62"/>
      <c r="B471" s="145">
        <v>1808.0</v>
      </c>
      <c r="C471" s="42" t="s">
        <v>766</v>
      </c>
      <c r="D471" s="146" t="s">
        <v>767</v>
      </c>
      <c r="E471" s="43"/>
      <c r="F471" s="45">
        <v>1.0</v>
      </c>
      <c r="G471" s="147" t="s">
        <v>26</v>
      </c>
      <c r="H471" s="147"/>
      <c r="I471" s="147"/>
      <c r="J471" s="64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</row>
    <row r="472" ht="379.5" customHeight="1">
      <c r="A472" s="62"/>
      <c r="B472" s="145">
        <v>1809.0</v>
      </c>
      <c r="C472" s="42" t="s">
        <v>768</v>
      </c>
      <c r="D472" s="146" t="s">
        <v>769</v>
      </c>
      <c r="E472" s="43"/>
      <c r="F472" s="45">
        <v>1.0</v>
      </c>
      <c r="G472" s="147" t="s">
        <v>26</v>
      </c>
      <c r="H472" s="147"/>
      <c r="I472" s="147"/>
      <c r="J472" s="64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</row>
    <row r="473" ht="379.5" customHeight="1">
      <c r="A473" s="62"/>
      <c r="B473" s="145">
        <v>1810.0</v>
      </c>
      <c r="C473" s="42" t="s">
        <v>770</v>
      </c>
      <c r="D473" s="146" t="s">
        <v>771</v>
      </c>
      <c r="E473" s="43"/>
      <c r="F473" s="45">
        <v>1.0</v>
      </c>
      <c r="G473" s="147" t="s">
        <v>26</v>
      </c>
      <c r="H473" s="147"/>
      <c r="I473" s="147"/>
      <c r="J473" s="64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</row>
    <row r="474" ht="379.5" customHeight="1">
      <c r="A474" s="62"/>
      <c r="B474" s="145">
        <v>1811.0</v>
      </c>
      <c r="C474" s="42" t="s">
        <v>772</v>
      </c>
      <c r="D474" s="146" t="s">
        <v>773</v>
      </c>
      <c r="E474" s="43"/>
      <c r="F474" s="45">
        <v>1.0</v>
      </c>
      <c r="G474" s="147" t="s">
        <v>26</v>
      </c>
      <c r="H474" s="147"/>
      <c r="I474" s="147"/>
      <c r="J474" s="64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</row>
    <row r="475" ht="379.5" customHeight="1">
      <c r="A475" s="62"/>
      <c r="B475" s="145">
        <v>1812.0</v>
      </c>
      <c r="C475" s="42" t="s">
        <v>774</v>
      </c>
      <c r="D475" s="146" t="s">
        <v>775</v>
      </c>
      <c r="E475" s="43"/>
      <c r="F475" s="45">
        <v>1.0</v>
      </c>
      <c r="G475" s="147" t="s">
        <v>26</v>
      </c>
      <c r="H475" s="147"/>
      <c r="I475" s="147"/>
      <c r="J475" s="64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</row>
    <row r="476" ht="379.5" customHeight="1">
      <c r="A476" s="62"/>
      <c r="B476" s="145">
        <v>1802.0</v>
      </c>
      <c r="C476" s="42" t="s">
        <v>776</v>
      </c>
      <c r="D476" s="146" t="s">
        <v>777</v>
      </c>
      <c r="E476" s="43"/>
      <c r="F476" s="45">
        <v>1.0</v>
      </c>
      <c r="G476" s="147" t="s">
        <v>26</v>
      </c>
      <c r="H476" s="147"/>
      <c r="I476" s="147"/>
      <c r="J476" s="64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  <c r="AB476" s="62"/>
      <c r="AC476" s="62"/>
      <c r="AD476" s="62"/>
      <c r="AE476" s="62"/>
      <c r="AF476" s="62"/>
      <c r="AG476" s="62"/>
      <c r="AH476" s="62"/>
      <c r="AI476" s="62"/>
      <c r="AJ476" s="62"/>
      <c r="AK476" s="62"/>
      <c r="AL476" s="62"/>
      <c r="AM476" s="62"/>
    </row>
    <row r="477" ht="379.5" customHeight="1">
      <c r="A477" s="62"/>
      <c r="B477" s="145">
        <v>1814.0</v>
      </c>
      <c r="C477" s="42" t="s">
        <v>778</v>
      </c>
      <c r="D477" s="146" t="s">
        <v>779</v>
      </c>
      <c r="E477" s="43"/>
      <c r="F477" s="45">
        <v>1.0</v>
      </c>
      <c r="G477" s="147" t="s">
        <v>26</v>
      </c>
      <c r="H477" s="147"/>
      <c r="I477" s="147"/>
      <c r="J477" s="64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2"/>
      <c r="AC477" s="62"/>
      <c r="AD477" s="62"/>
      <c r="AE477" s="62"/>
      <c r="AF477" s="62"/>
      <c r="AG477" s="62"/>
      <c r="AH477" s="62"/>
      <c r="AI477" s="62"/>
      <c r="AJ477" s="62"/>
      <c r="AK477" s="62"/>
      <c r="AL477" s="62"/>
      <c r="AM477" s="62"/>
    </row>
    <row r="478" ht="379.5" customHeight="1">
      <c r="A478" s="62"/>
      <c r="B478" s="145">
        <v>1815.0</v>
      </c>
      <c r="C478" s="42" t="s">
        <v>780</v>
      </c>
      <c r="D478" s="146" t="s">
        <v>781</v>
      </c>
      <c r="E478" s="43"/>
      <c r="F478" s="45">
        <v>1.0</v>
      </c>
      <c r="G478" s="147" t="s">
        <v>26</v>
      </c>
      <c r="H478" s="147"/>
      <c r="I478" s="147"/>
      <c r="J478" s="64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  <c r="AD478" s="62"/>
      <c r="AE478" s="62"/>
      <c r="AF478" s="62"/>
      <c r="AG478" s="62"/>
      <c r="AH478" s="62"/>
      <c r="AI478" s="62"/>
      <c r="AJ478" s="62"/>
      <c r="AK478" s="62"/>
      <c r="AL478" s="62"/>
      <c r="AM478" s="62"/>
    </row>
    <row r="479" ht="379.5" customHeight="1">
      <c r="A479" s="62"/>
      <c r="B479" s="145">
        <v>1816.0</v>
      </c>
      <c r="C479" s="42" t="s">
        <v>782</v>
      </c>
      <c r="D479" s="146" t="s">
        <v>783</v>
      </c>
      <c r="E479" s="43"/>
      <c r="F479" s="45">
        <v>1.0</v>
      </c>
      <c r="G479" s="147" t="s">
        <v>26</v>
      </c>
      <c r="H479" s="147"/>
      <c r="I479" s="147"/>
      <c r="J479" s="64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  <c r="AJ479" s="62"/>
      <c r="AK479" s="62"/>
      <c r="AL479" s="62"/>
      <c r="AM479" s="62"/>
    </row>
    <row r="480" ht="379.5" customHeight="1">
      <c r="A480" s="62"/>
      <c r="B480" s="145">
        <v>1817.0</v>
      </c>
      <c r="C480" s="42" t="s">
        <v>784</v>
      </c>
      <c r="D480" s="146" t="s">
        <v>785</v>
      </c>
      <c r="E480" s="43"/>
      <c r="F480" s="45">
        <v>1.0</v>
      </c>
      <c r="G480" s="147" t="s">
        <v>26</v>
      </c>
      <c r="H480" s="147"/>
      <c r="I480" s="147"/>
      <c r="J480" s="64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  <c r="AF480" s="62"/>
      <c r="AG480" s="62"/>
      <c r="AH480" s="62"/>
      <c r="AI480" s="62"/>
      <c r="AJ480" s="62"/>
      <c r="AK480" s="62"/>
      <c r="AL480" s="62"/>
      <c r="AM480" s="62"/>
    </row>
    <row r="481" ht="379.5" customHeight="1">
      <c r="A481" s="62"/>
      <c r="B481" s="145">
        <v>1818.0</v>
      </c>
      <c r="C481" s="42" t="s">
        <v>786</v>
      </c>
      <c r="D481" s="146" t="s">
        <v>787</v>
      </c>
      <c r="E481" s="43"/>
      <c r="F481" s="45">
        <v>1.0</v>
      </c>
      <c r="G481" s="147" t="s">
        <v>26</v>
      </c>
      <c r="H481" s="147"/>
      <c r="I481" s="147"/>
      <c r="J481" s="64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  <c r="AF481" s="62"/>
      <c r="AG481" s="62"/>
      <c r="AH481" s="62"/>
      <c r="AI481" s="62"/>
      <c r="AJ481" s="62"/>
      <c r="AK481" s="62"/>
      <c r="AL481" s="62"/>
      <c r="AM481" s="62"/>
    </row>
    <row r="482" ht="379.5" customHeight="1">
      <c r="A482" s="62"/>
      <c r="B482" s="145">
        <v>1819.0</v>
      </c>
      <c r="C482" s="42" t="s">
        <v>788</v>
      </c>
      <c r="D482" s="146" t="s">
        <v>789</v>
      </c>
      <c r="E482" s="43"/>
      <c r="F482" s="45">
        <v>1.0</v>
      </c>
      <c r="G482" s="147" t="s">
        <v>26</v>
      </c>
      <c r="H482" s="147"/>
      <c r="I482" s="147"/>
      <c r="J482" s="64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  <c r="AF482" s="62"/>
      <c r="AG482" s="62"/>
      <c r="AH482" s="62"/>
      <c r="AI482" s="62"/>
      <c r="AJ482" s="62"/>
      <c r="AK482" s="62"/>
      <c r="AL482" s="62"/>
      <c r="AM482" s="62"/>
    </row>
    <row r="483" ht="379.5" customHeight="1">
      <c r="A483" s="62"/>
      <c r="B483" s="145">
        <v>1820.0</v>
      </c>
      <c r="C483" s="42" t="s">
        <v>790</v>
      </c>
      <c r="D483" s="146" t="s">
        <v>791</v>
      </c>
      <c r="E483" s="43"/>
      <c r="F483" s="45">
        <v>1.0</v>
      </c>
      <c r="G483" s="147" t="s">
        <v>26</v>
      </c>
      <c r="H483" s="147"/>
      <c r="I483" s="147"/>
      <c r="J483" s="64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  <c r="AE483" s="62"/>
      <c r="AF483" s="62"/>
      <c r="AG483" s="62"/>
      <c r="AH483" s="62"/>
      <c r="AI483" s="62"/>
      <c r="AJ483" s="62"/>
      <c r="AK483" s="62"/>
      <c r="AL483" s="62"/>
      <c r="AM483" s="62"/>
    </row>
    <row r="484" ht="379.5" customHeight="1">
      <c r="A484" s="62"/>
      <c r="B484" s="145">
        <v>1821.0</v>
      </c>
      <c r="C484" s="42" t="s">
        <v>792</v>
      </c>
      <c r="D484" s="146" t="s">
        <v>793</v>
      </c>
      <c r="E484" s="43"/>
      <c r="F484" s="45">
        <v>1.0</v>
      </c>
      <c r="G484" s="147" t="s">
        <v>26</v>
      </c>
      <c r="H484" s="147"/>
      <c r="I484" s="147"/>
      <c r="J484" s="64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  <c r="AF484" s="62"/>
      <c r="AG484" s="62"/>
      <c r="AH484" s="62"/>
      <c r="AI484" s="62"/>
      <c r="AJ484" s="62"/>
      <c r="AK484" s="62"/>
      <c r="AL484" s="62"/>
      <c r="AM484" s="62"/>
    </row>
    <row r="485" ht="379.5" customHeight="1">
      <c r="A485" s="62"/>
      <c r="B485" s="145">
        <v>1822.0</v>
      </c>
      <c r="C485" s="42" t="s">
        <v>794</v>
      </c>
      <c r="D485" s="146" t="s">
        <v>795</v>
      </c>
      <c r="E485" s="43"/>
      <c r="F485" s="45">
        <v>1.0</v>
      </c>
      <c r="G485" s="147" t="s">
        <v>26</v>
      </c>
      <c r="H485" s="147"/>
      <c r="I485" s="147"/>
      <c r="J485" s="64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2"/>
      <c r="AE485" s="62"/>
      <c r="AF485" s="62"/>
      <c r="AG485" s="62"/>
      <c r="AH485" s="62"/>
      <c r="AI485" s="62"/>
      <c r="AJ485" s="62"/>
      <c r="AK485" s="62"/>
      <c r="AL485" s="62"/>
      <c r="AM485" s="62"/>
    </row>
    <row r="486" ht="379.5" customHeight="1">
      <c r="A486" s="62"/>
      <c r="B486" s="145">
        <v>1823.0</v>
      </c>
      <c r="C486" s="42" t="s">
        <v>796</v>
      </c>
      <c r="D486" s="146" t="s">
        <v>797</v>
      </c>
      <c r="E486" s="43"/>
      <c r="F486" s="45">
        <v>1.0</v>
      </c>
      <c r="G486" s="147" t="s">
        <v>26</v>
      </c>
      <c r="H486" s="147"/>
      <c r="I486" s="147"/>
      <c r="J486" s="64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  <c r="AD486" s="62"/>
      <c r="AE486" s="62"/>
      <c r="AF486" s="62"/>
      <c r="AG486" s="62"/>
      <c r="AH486" s="62"/>
      <c r="AI486" s="62"/>
      <c r="AJ486" s="62"/>
      <c r="AK486" s="62"/>
      <c r="AL486" s="62"/>
      <c r="AM486" s="62"/>
    </row>
    <row r="487" ht="379.5" customHeight="1">
      <c r="A487" s="62"/>
      <c r="B487" s="145">
        <v>1824.0</v>
      </c>
      <c r="C487" s="42" t="s">
        <v>798</v>
      </c>
      <c r="D487" s="146" t="s">
        <v>799</v>
      </c>
      <c r="E487" s="43"/>
      <c r="F487" s="45">
        <v>1.0</v>
      </c>
      <c r="G487" s="147" t="s">
        <v>26</v>
      </c>
      <c r="H487" s="147"/>
      <c r="I487" s="147"/>
      <c r="J487" s="64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  <c r="AD487" s="62"/>
      <c r="AE487" s="62"/>
      <c r="AF487" s="62"/>
      <c r="AG487" s="62"/>
      <c r="AH487" s="62"/>
      <c r="AI487" s="62"/>
      <c r="AJ487" s="62"/>
      <c r="AK487" s="62"/>
      <c r="AL487" s="62"/>
      <c r="AM487" s="62"/>
    </row>
    <row r="488" ht="379.5" customHeight="1">
      <c r="A488" s="62"/>
      <c r="B488" s="145">
        <v>1825.0</v>
      </c>
      <c r="C488" s="42" t="s">
        <v>800</v>
      </c>
      <c r="D488" s="146" t="s">
        <v>801</v>
      </c>
      <c r="E488" s="43"/>
      <c r="F488" s="45">
        <v>1.0</v>
      </c>
      <c r="G488" s="147" t="s">
        <v>26</v>
      </c>
      <c r="H488" s="147"/>
      <c r="I488" s="147"/>
      <c r="J488" s="64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  <c r="AE488" s="62"/>
      <c r="AF488" s="62"/>
      <c r="AG488" s="62"/>
      <c r="AH488" s="62"/>
      <c r="AI488" s="62"/>
      <c r="AJ488" s="62"/>
      <c r="AK488" s="62"/>
      <c r="AL488" s="62"/>
      <c r="AM488" s="62"/>
    </row>
    <row r="489" ht="12.75" customHeight="1">
      <c r="A489" s="62"/>
      <c r="B489" s="31" t="s">
        <v>802</v>
      </c>
      <c r="C489" s="6"/>
      <c r="D489" s="6"/>
      <c r="E489" s="6"/>
      <c r="F489" s="6"/>
      <c r="G489" s="6"/>
      <c r="H489" s="6"/>
      <c r="I489" s="7"/>
      <c r="J489" s="64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  <c r="AJ489" s="62"/>
      <c r="AK489" s="62"/>
      <c r="AL489" s="62"/>
      <c r="AM489" s="62"/>
    </row>
    <row r="490" ht="20.25" customHeight="1">
      <c r="A490" s="62"/>
      <c r="B490" s="98" t="s">
        <v>15</v>
      </c>
      <c r="C490" s="98" t="s">
        <v>16</v>
      </c>
      <c r="D490" s="99" t="s">
        <v>17</v>
      </c>
      <c r="E490" s="98" t="s">
        <v>18</v>
      </c>
      <c r="F490" s="100" t="s">
        <v>19</v>
      </c>
      <c r="G490" s="101" t="s">
        <v>20</v>
      </c>
      <c r="H490" s="6"/>
      <c r="I490" s="7"/>
      <c r="J490" s="64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  <c r="AE490" s="62"/>
      <c r="AF490" s="62"/>
      <c r="AG490" s="62"/>
      <c r="AH490" s="62"/>
      <c r="AI490" s="62"/>
      <c r="AJ490" s="62"/>
      <c r="AK490" s="62"/>
      <c r="AL490" s="62"/>
      <c r="AM490" s="62"/>
    </row>
    <row r="491" ht="12.75" customHeight="1">
      <c r="A491" s="62"/>
      <c r="B491" s="39"/>
      <c r="C491" s="39"/>
      <c r="D491" s="39"/>
      <c r="E491" s="39"/>
      <c r="F491" s="39"/>
      <c r="G491" s="102" t="s">
        <v>21</v>
      </c>
      <c r="H491" s="102" t="s">
        <v>22</v>
      </c>
      <c r="I491" s="102" t="s">
        <v>23</v>
      </c>
      <c r="J491" s="64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  <c r="AD491" s="62"/>
      <c r="AE491" s="62"/>
      <c r="AF491" s="62"/>
      <c r="AG491" s="62"/>
      <c r="AH491" s="62"/>
      <c r="AI491" s="62"/>
      <c r="AJ491" s="62"/>
      <c r="AK491" s="62"/>
      <c r="AL491" s="62"/>
      <c r="AM491" s="62"/>
    </row>
    <row r="492" ht="169.5" customHeight="1">
      <c r="A492" s="62"/>
      <c r="B492" s="51">
        <v>1901.0</v>
      </c>
      <c r="C492" s="42" t="s">
        <v>803</v>
      </c>
      <c r="D492" s="43" t="s">
        <v>804</v>
      </c>
      <c r="E492" s="43"/>
      <c r="F492" s="45">
        <v>100.0</v>
      </c>
      <c r="G492" s="135" t="s">
        <v>401</v>
      </c>
      <c r="H492" s="142">
        <v>8.0</v>
      </c>
      <c r="I492" s="142">
        <v>9.0</v>
      </c>
      <c r="J492" s="64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  <c r="AE492" s="62"/>
      <c r="AF492" s="62"/>
      <c r="AG492" s="62"/>
      <c r="AH492" s="62"/>
      <c r="AI492" s="62"/>
      <c r="AJ492" s="62"/>
      <c r="AK492" s="62"/>
      <c r="AL492" s="62"/>
      <c r="AM492" s="62"/>
    </row>
    <row r="493" ht="169.5" customHeight="1">
      <c r="A493" s="62"/>
      <c r="B493" s="51">
        <v>1946.0</v>
      </c>
      <c r="C493" s="42" t="s">
        <v>805</v>
      </c>
      <c r="D493" s="43" t="s">
        <v>806</v>
      </c>
      <c r="E493" s="43"/>
      <c r="F493" s="45">
        <v>100.0</v>
      </c>
      <c r="G493" s="135" t="s">
        <v>26</v>
      </c>
      <c r="H493" s="142">
        <v>10.0</v>
      </c>
      <c r="I493" s="142">
        <v>11.0</v>
      </c>
      <c r="J493" s="64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  <c r="AE493" s="62"/>
      <c r="AF493" s="62"/>
      <c r="AG493" s="62"/>
      <c r="AH493" s="62"/>
      <c r="AI493" s="62"/>
      <c r="AJ493" s="62"/>
      <c r="AK493" s="62"/>
      <c r="AL493" s="62"/>
      <c r="AM493" s="62"/>
    </row>
    <row r="494" ht="169.5" customHeight="1">
      <c r="A494" s="62"/>
      <c r="B494" s="51">
        <v>1902.0</v>
      </c>
      <c r="C494" s="42" t="s">
        <v>807</v>
      </c>
      <c r="D494" s="43" t="s">
        <v>808</v>
      </c>
      <c r="E494" s="43"/>
      <c r="F494" s="45">
        <v>100.0</v>
      </c>
      <c r="G494" s="135" t="s">
        <v>401</v>
      </c>
      <c r="H494" s="142">
        <v>12.0</v>
      </c>
      <c r="I494" s="142">
        <v>13.0</v>
      </c>
      <c r="J494" s="64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  <c r="AF494" s="62"/>
      <c r="AG494" s="62"/>
      <c r="AH494" s="62"/>
      <c r="AI494" s="62"/>
      <c r="AJ494" s="62"/>
      <c r="AK494" s="62"/>
      <c r="AL494" s="62"/>
      <c r="AM494" s="62"/>
    </row>
    <row r="495" ht="169.5" customHeight="1">
      <c r="A495" s="62"/>
      <c r="B495" s="51">
        <v>1903.0</v>
      </c>
      <c r="C495" s="42" t="s">
        <v>809</v>
      </c>
      <c r="D495" s="43" t="s">
        <v>810</v>
      </c>
      <c r="E495" s="43"/>
      <c r="F495" s="45">
        <v>100.0</v>
      </c>
      <c r="G495" s="135" t="s">
        <v>401</v>
      </c>
      <c r="H495" s="142">
        <v>10.0</v>
      </c>
      <c r="I495" s="142">
        <v>11.0</v>
      </c>
      <c r="J495" s="64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  <c r="AE495" s="62"/>
      <c r="AF495" s="62"/>
      <c r="AG495" s="62"/>
      <c r="AH495" s="62"/>
      <c r="AI495" s="62"/>
      <c r="AJ495" s="62"/>
      <c r="AK495" s="62"/>
      <c r="AL495" s="62"/>
      <c r="AM495" s="62"/>
    </row>
    <row r="496" ht="169.5" customHeight="1">
      <c r="A496" s="62"/>
      <c r="B496" s="55">
        <v>1904.0</v>
      </c>
      <c r="C496" s="42" t="s">
        <v>811</v>
      </c>
      <c r="D496" s="56" t="s">
        <v>812</v>
      </c>
      <c r="E496" s="56"/>
      <c r="F496" s="90">
        <v>100.0</v>
      </c>
      <c r="G496" s="148" t="s">
        <v>401</v>
      </c>
      <c r="H496" s="142">
        <v>12.0</v>
      </c>
      <c r="I496" s="142">
        <v>13.0</v>
      </c>
      <c r="J496" s="64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  <c r="AD496" s="62"/>
      <c r="AE496" s="62"/>
      <c r="AF496" s="62"/>
      <c r="AG496" s="62"/>
      <c r="AH496" s="62"/>
      <c r="AI496" s="62"/>
      <c r="AJ496" s="62"/>
      <c r="AK496" s="62"/>
      <c r="AL496" s="62"/>
      <c r="AM496" s="62"/>
    </row>
    <row r="497" ht="169.5" customHeight="1">
      <c r="A497" s="62"/>
      <c r="B497" s="51">
        <v>1905.0</v>
      </c>
      <c r="C497" s="42" t="s">
        <v>813</v>
      </c>
      <c r="D497" s="43" t="s">
        <v>814</v>
      </c>
      <c r="E497" s="43"/>
      <c r="F497" s="45">
        <v>10.0</v>
      </c>
      <c r="G497" s="135" t="s">
        <v>401</v>
      </c>
      <c r="H497" s="142">
        <v>185.0</v>
      </c>
      <c r="I497" s="142">
        <v>200.0</v>
      </c>
      <c r="J497" s="64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  <c r="AE497" s="62"/>
      <c r="AF497" s="62"/>
      <c r="AG497" s="62"/>
      <c r="AH497" s="62"/>
      <c r="AI497" s="62"/>
      <c r="AJ497" s="62"/>
      <c r="AK497" s="62"/>
      <c r="AL497" s="62"/>
      <c r="AM497" s="62"/>
    </row>
    <row r="498" ht="169.5" customHeight="1">
      <c r="A498" s="62"/>
      <c r="B498" s="51">
        <v>1906.0</v>
      </c>
      <c r="C498" s="42" t="s">
        <v>815</v>
      </c>
      <c r="D498" s="43" t="s">
        <v>816</v>
      </c>
      <c r="E498" s="43"/>
      <c r="F498" s="45">
        <v>10.0</v>
      </c>
      <c r="G498" s="135" t="s">
        <v>401</v>
      </c>
      <c r="H498" s="142">
        <v>185.0</v>
      </c>
      <c r="I498" s="142">
        <v>200.0</v>
      </c>
      <c r="J498" s="64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  <c r="AD498" s="62"/>
      <c r="AE498" s="62"/>
      <c r="AF498" s="62"/>
      <c r="AG498" s="62"/>
      <c r="AH498" s="62"/>
      <c r="AI498" s="62"/>
      <c r="AJ498" s="62"/>
      <c r="AK498" s="62"/>
      <c r="AL498" s="62"/>
      <c r="AM498" s="62"/>
    </row>
    <row r="499" ht="169.5" customHeight="1">
      <c r="A499" s="62"/>
      <c r="B499" s="51">
        <v>1907.0</v>
      </c>
      <c r="C499" s="42" t="s">
        <v>817</v>
      </c>
      <c r="D499" s="43" t="s">
        <v>818</v>
      </c>
      <c r="E499" s="43"/>
      <c r="F499" s="45">
        <v>10.0</v>
      </c>
      <c r="G499" s="135" t="s">
        <v>401</v>
      </c>
      <c r="H499" s="142">
        <v>185.0</v>
      </c>
      <c r="I499" s="142">
        <v>200.0</v>
      </c>
      <c r="J499" s="64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  <c r="AJ499" s="62"/>
      <c r="AK499" s="62"/>
      <c r="AL499" s="62"/>
      <c r="AM499" s="62"/>
    </row>
    <row r="500" ht="169.5" customHeight="1">
      <c r="A500" s="62"/>
      <c r="B500" s="51">
        <v>1908.0</v>
      </c>
      <c r="C500" s="42" t="s">
        <v>819</v>
      </c>
      <c r="D500" s="43" t="s">
        <v>820</v>
      </c>
      <c r="E500" s="43"/>
      <c r="F500" s="45">
        <v>10.0</v>
      </c>
      <c r="G500" s="135" t="s">
        <v>401</v>
      </c>
      <c r="H500" s="142">
        <v>185.0</v>
      </c>
      <c r="I500" s="142">
        <v>200.0</v>
      </c>
      <c r="J500" s="64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  <c r="AD500" s="62"/>
      <c r="AE500" s="62"/>
      <c r="AF500" s="62"/>
      <c r="AG500" s="62"/>
      <c r="AH500" s="62"/>
      <c r="AI500" s="62"/>
      <c r="AJ500" s="62"/>
      <c r="AK500" s="62"/>
      <c r="AL500" s="62"/>
      <c r="AM500" s="62"/>
    </row>
    <row r="501" ht="169.5" customHeight="1">
      <c r="A501" s="62"/>
      <c r="B501" s="51">
        <v>1909.0</v>
      </c>
      <c r="C501" s="42" t="s">
        <v>821</v>
      </c>
      <c r="D501" s="43" t="s">
        <v>822</v>
      </c>
      <c r="E501" s="43"/>
      <c r="F501" s="45">
        <v>10.0</v>
      </c>
      <c r="G501" s="135" t="s">
        <v>401</v>
      </c>
      <c r="H501" s="142">
        <v>185.0</v>
      </c>
      <c r="I501" s="142">
        <v>200.0</v>
      </c>
      <c r="J501" s="64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  <c r="AD501" s="62"/>
      <c r="AE501" s="62"/>
      <c r="AF501" s="62"/>
      <c r="AG501" s="62"/>
      <c r="AH501" s="62"/>
      <c r="AI501" s="62"/>
      <c r="AJ501" s="62"/>
      <c r="AK501" s="62"/>
      <c r="AL501" s="62"/>
      <c r="AM501" s="62"/>
    </row>
    <row r="502" ht="169.5" customHeight="1">
      <c r="A502" s="62"/>
      <c r="B502" s="51">
        <v>1910.0</v>
      </c>
      <c r="C502" s="42" t="s">
        <v>823</v>
      </c>
      <c r="D502" s="43" t="s">
        <v>824</v>
      </c>
      <c r="E502" s="43"/>
      <c r="F502" s="45">
        <v>10.0</v>
      </c>
      <c r="G502" s="135" t="s">
        <v>401</v>
      </c>
      <c r="H502" s="142">
        <v>185.0</v>
      </c>
      <c r="I502" s="142">
        <v>200.0</v>
      </c>
      <c r="J502" s="64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  <c r="AE502" s="62"/>
      <c r="AF502" s="62"/>
      <c r="AG502" s="62"/>
      <c r="AH502" s="62"/>
      <c r="AI502" s="62"/>
      <c r="AJ502" s="62"/>
      <c r="AK502" s="62"/>
      <c r="AL502" s="62"/>
      <c r="AM502" s="62"/>
    </row>
    <row r="503" ht="169.5" customHeight="1">
      <c r="A503" s="62"/>
      <c r="B503" s="51">
        <v>1911.0</v>
      </c>
      <c r="C503" s="42" t="s">
        <v>825</v>
      </c>
      <c r="D503" s="43" t="s">
        <v>826</v>
      </c>
      <c r="E503" s="43"/>
      <c r="F503" s="45">
        <v>10.0</v>
      </c>
      <c r="G503" s="135" t="s">
        <v>401</v>
      </c>
      <c r="H503" s="142">
        <v>215.0</v>
      </c>
      <c r="I503" s="142">
        <v>230.0</v>
      </c>
      <c r="J503" s="64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  <c r="AD503" s="62"/>
      <c r="AE503" s="62"/>
      <c r="AF503" s="62"/>
      <c r="AG503" s="62"/>
      <c r="AH503" s="62"/>
      <c r="AI503" s="62"/>
      <c r="AJ503" s="62"/>
      <c r="AK503" s="62"/>
      <c r="AL503" s="62"/>
      <c r="AM503" s="62"/>
    </row>
    <row r="504" ht="169.5" customHeight="1">
      <c r="A504" s="62"/>
      <c r="B504" s="51">
        <v>1912.0</v>
      </c>
      <c r="C504" s="42" t="s">
        <v>827</v>
      </c>
      <c r="D504" s="43" t="s">
        <v>828</v>
      </c>
      <c r="E504" s="43"/>
      <c r="F504" s="45">
        <v>10.0</v>
      </c>
      <c r="G504" s="135" t="s">
        <v>401</v>
      </c>
      <c r="H504" s="142">
        <v>215.0</v>
      </c>
      <c r="I504" s="142">
        <v>230.0</v>
      </c>
      <c r="J504" s="64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  <c r="AE504" s="62"/>
      <c r="AF504" s="62"/>
      <c r="AG504" s="62"/>
      <c r="AH504" s="62"/>
      <c r="AI504" s="62"/>
      <c r="AJ504" s="62"/>
      <c r="AK504" s="62"/>
      <c r="AL504" s="62"/>
      <c r="AM504" s="62"/>
    </row>
    <row r="505" ht="169.5" customHeight="1">
      <c r="A505" s="62"/>
      <c r="B505" s="51">
        <v>1913.0</v>
      </c>
      <c r="C505" s="42" t="s">
        <v>829</v>
      </c>
      <c r="D505" s="43" t="s">
        <v>830</v>
      </c>
      <c r="E505" s="43"/>
      <c r="F505" s="45">
        <v>10.0</v>
      </c>
      <c r="G505" s="135" t="s">
        <v>401</v>
      </c>
      <c r="H505" s="142">
        <v>215.0</v>
      </c>
      <c r="I505" s="142">
        <v>230.0</v>
      </c>
      <c r="J505" s="64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  <c r="AB505" s="62"/>
      <c r="AC505" s="62"/>
      <c r="AD505" s="62"/>
      <c r="AE505" s="62"/>
      <c r="AF505" s="62"/>
      <c r="AG505" s="62"/>
      <c r="AH505" s="62"/>
      <c r="AI505" s="62"/>
      <c r="AJ505" s="62"/>
      <c r="AK505" s="62"/>
      <c r="AL505" s="62"/>
      <c r="AM505" s="62"/>
    </row>
    <row r="506" ht="169.5" customHeight="1">
      <c r="A506" s="62"/>
      <c r="B506" s="51">
        <v>1914.0</v>
      </c>
      <c r="C506" s="42" t="s">
        <v>831</v>
      </c>
      <c r="D506" s="43" t="s">
        <v>832</v>
      </c>
      <c r="E506" s="43"/>
      <c r="F506" s="45">
        <v>10.0</v>
      </c>
      <c r="G506" s="135" t="s">
        <v>401</v>
      </c>
      <c r="H506" s="142">
        <v>215.0</v>
      </c>
      <c r="I506" s="142">
        <v>230.0</v>
      </c>
      <c r="J506" s="64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  <c r="AB506" s="62"/>
      <c r="AC506" s="62"/>
      <c r="AD506" s="62"/>
      <c r="AE506" s="62"/>
      <c r="AF506" s="62"/>
      <c r="AG506" s="62"/>
      <c r="AH506" s="62"/>
      <c r="AI506" s="62"/>
      <c r="AJ506" s="62"/>
      <c r="AK506" s="62"/>
      <c r="AL506" s="62"/>
      <c r="AM506" s="62"/>
    </row>
    <row r="507" ht="169.5" customHeight="1">
      <c r="A507" s="62"/>
      <c r="B507" s="51">
        <v>1915.0</v>
      </c>
      <c r="C507" s="42" t="s">
        <v>833</v>
      </c>
      <c r="D507" s="43" t="s">
        <v>834</v>
      </c>
      <c r="E507" s="43"/>
      <c r="F507" s="45">
        <v>10.0</v>
      </c>
      <c r="G507" s="135" t="s">
        <v>401</v>
      </c>
      <c r="H507" s="142">
        <v>215.0</v>
      </c>
      <c r="I507" s="142">
        <v>230.0</v>
      </c>
      <c r="J507" s="64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  <c r="AB507" s="62"/>
      <c r="AC507" s="62"/>
      <c r="AD507" s="62"/>
      <c r="AE507" s="62"/>
      <c r="AF507" s="62"/>
      <c r="AG507" s="62"/>
      <c r="AH507" s="62"/>
      <c r="AI507" s="62"/>
      <c r="AJ507" s="62"/>
      <c r="AK507" s="62"/>
      <c r="AL507" s="62"/>
      <c r="AM507" s="62"/>
    </row>
    <row r="508" ht="169.5" customHeight="1">
      <c r="A508" s="62"/>
      <c r="B508" s="51">
        <v>1916.0</v>
      </c>
      <c r="C508" s="42" t="s">
        <v>835</v>
      </c>
      <c r="D508" s="43" t="s">
        <v>836</v>
      </c>
      <c r="E508" s="43"/>
      <c r="F508" s="45">
        <v>10.0</v>
      </c>
      <c r="G508" s="135" t="s">
        <v>401</v>
      </c>
      <c r="H508" s="142">
        <v>215.0</v>
      </c>
      <c r="I508" s="142">
        <v>230.0</v>
      </c>
      <c r="J508" s="64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  <c r="AB508" s="62"/>
      <c r="AC508" s="62"/>
      <c r="AD508" s="62"/>
      <c r="AE508" s="62"/>
      <c r="AF508" s="62"/>
      <c r="AG508" s="62"/>
      <c r="AH508" s="62"/>
      <c r="AI508" s="62"/>
      <c r="AJ508" s="62"/>
      <c r="AK508" s="62"/>
      <c r="AL508" s="62"/>
      <c r="AM508" s="62"/>
    </row>
    <row r="509" ht="169.5" customHeight="1">
      <c r="A509" s="62"/>
      <c r="B509" s="51">
        <v>1917.0</v>
      </c>
      <c r="C509" s="42" t="s">
        <v>837</v>
      </c>
      <c r="D509" s="43" t="s">
        <v>838</v>
      </c>
      <c r="E509" s="43"/>
      <c r="F509" s="45">
        <v>10.0</v>
      </c>
      <c r="G509" s="135" t="s">
        <v>401</v>
      </c>
      <c r="H509" s="142">
        <v>215.0</v>
      </c>
      <c r="I509" s="142">
        <v>230.0</v>
      </c>
      <c r="J509" s="64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  <c r="AJ509" s="62"/>
      <c r="AK509" s="62"/>
      <c r="AL509" s="62"/>
      <c r="AM509" s="62"/>
    </row>
    <row r="510" ht="169.5" customHeight="1">
      <c r="A510" s="62"/>
      <c r="B510" s="51">
        <v>1918.0</v>
      </c>
      <c r="C510" s="42" t="s">
        <v>839</v>
      </c>
      <c r="D510" s="43" t="s">
        <v>840</v>
      </c>
      <c r="E510" s="43"/>
      <c r="F510" s="45">
        <v>10.0</v>
      </c>
      <c r="G510" s="135" t="s">
        <v>401</v>
      </c>
      <c r="H510" s="142">
        <v>255.0</v>
      </c>
      <c r="I510" s="142">
        <v>275.0</v>
      </c>
      <c r="J510" s="64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  <c r="AB510" s="62"/>
      <c r="AC510" s="62"/>
      <c r="AD510" s="62"/>
      <c r="AE510" s="62"/>
      <c r="AF510" s="62"/>
      <c r="AG510" s="62"/>
      <c r="AH510" s="62"/>
      <c r="AI510" s="62"/>
      <c r="AJ510" s="62"/>
      <c r="AK510" s="62"/>
      <c r="AL510" s="62"/>
      <c r="AM510" s="62"/>
    </row>
    <row r="511" ht="169.5" customHeight="1">
      <c r="A511" s="62"/>
      <c r="B511" s="51">
        <v>1919.0</v>
      </c>
      <c r="C511" s="42" t="s">
        <v>841</v>
      </c>
      <c r="D511" s="43" t="s">
        <v>842</v>
      </c>
      <c r="E511" s="43"/>
      <c r="F511" s="45">
        <v>10.0</v>
      </c>
      <c r="G511" s="135" t="s">
        <v>401</v>
      </c>
      <c r="H511" s="142">
        <v>255.0</v>
      </c>
      <c r="I511" s="142">
        <v>275.0</v>
      </c>
      <c r="J511" s="64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  <c r="AB511" s="62"/>
      <c r="AC511" s="62"/>
      <c r="AD511" s="62"/>
      <c r="AE511" s="62"/>
      <c r="AF511" s="62"/>
      <c r="AG511" s="62"/>
      <c r="AH511" s="62"/>
      <c r="AI511" s="62"/>
      <c r="AJ511" s="62"/>
      <c r="AK511" s="62"/>
      <c r="AL511" s="62"/>
      <c r="AM511" s="62"/>
    </row>
    <row r="512" ht="169.5" customHeight="1">
      <c r="A512" s="62"/>
      <c r="B512" s="51">
        <v>1920.0</v>
      </c>
      <c r="C512" s="42" t="s">
        <v>843</v>
      </c>
      <c r="D512" s="43" t="s">
        <v>844</v>
      </c>
      <c r="E512" s="43"/>
      <c r="F512" s="45">
        <v>10.0</v>
      </c>
      <c r="G512" s="135" t="s">
        <v>401</v>
      </c>
      <c r="H512" s="142">
        <v>255.0</v>
      </c>
      <c r="I512" s="142">
        <v>275.0</v>
      </c>
      <c r="J512" s="64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  <c r="AJ512" s="62"/>
      <c r="AK512" s="62"/>
      <c r="AL512" s="62"/>
      <c r="AM512" s="62"/>
    </row>
    <row r="513" ht="169.5" customHeight="1">
      <c r="A513" s="62"/>
      <c r="B513" s="51">
        <v>1921.0</v>
      </c>
      <c r="C513" s="42" t="s">
        <v>845</v>
      </c>
      <c r="D513" s="43" t="s">
        <v>846</v>
      </c>
      <c r="E513" s="43"/>
      <c r="F513" s="45">
        <v>10.0</v>
      </c>
      <c r="G513" s="135" t="s">
        <v>401</v>
      </c>
      <c r="H513" s="142">
        <v>255.0</v>
      </c>
      <c r="I513" s="142">
        <v>275.0</v>
      </c>
      <c r="J513" s="64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  <c r="AB513" s="62"/>
      <c r="AC513" s="62"/>
      <c r="AD513" s="62"/>
      <c r="AE513" s="62"/>
      <c r="AF513" s="62"/>
      <c r="AG513" s="62"/>
      <c r="AH513" s="62"/>
      <c r="AI513" s="62"/>
      <c r="AJ513" s="62"/>
      <c r="AK513" s="62"/>
      <c r="AL513" s="62"/>
      <c r="AM513" s="62"/>
    </row>
    <row r="514" ht="169.5" customHeight="1">
      <c r="A514" s="62"/>
      <c r="B514" s="51">
        <v>1922.0</v>
      </c>
      <c r="C514" s="42" t="s">
        <v>847</v>
      </c>
      <c r="D514" s="43" t="s">
        <v>848</v>
      </c>
      <c r="E514" s="43"/>
      <c r="F514" s="45">
        <v>10.0</v>
      </c>
      <c r="G514" s="135" t="s">
        <v>401</v>
      </c>
      <c r="H514" s="142">
        <v>255.0</v>
      </c>
      <c r="I514" s="142">
        <v>275.0</v>
      </c>
      <c r="J514" s="64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  <c r="AB514" s="62"/>
      <c r="AC514" s="62"/>
      <c r="AD514" s="62"/>
      <c r="AE514" s="62"/>
      <c r="AF514" s="62"/>
      <c r="AG514" s="62"/>
      <c r="AH514" s="62"/>
      <c r="AI514" s="62"/>
      <c r="AJ514" s="62"/>
      <c r="AK514" s="62"/>
      <c r="AL514" s="62"/>
      <c r="AM514" s="62"/>
    </row>
    <row r="515" ht="169.5" customHeight="1">
      <c r="A515" s="62"/>
      <c r="B515" s="51">
        <v>1923.0</v>
      </c>
      <c r="C515" s="42" t="s">
        <v>849</v>
      </c>
      <c r="D515" s="43" t="s">
        <v>850</v>
      </c>
      <c r="E515" s="43"/>
      <c r="F515" s="45">
        <v>10.0</v>
      </c>
      <c r="G515" s="135" t="s">
        <v>401</v>
      </c>
      <c r="H515" s="142">
        <v>255.0</v>
      </c>
      <c r="I515" s="142">
        <v>275.0</v>
      </c>
      <c r="J515" s="64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  <c r="AB515" s="62"/>
      <c r="AC515" s="62"/>
      <c r="AD515" s="62"/>
      <c r="AE515" s="62"/>
      <c r="AF515" s="62"/>
      <c r="AG515" s="62"/>
      <c r="AH515" s="62"/>
      <c r="AI515" s="62"/>
      <c r="AJ515" s="62"/>
      <c r="AK515" s="62"/>
      <c r="AL515" s="62"/>
      <c r="AM515" s="62"/>
    </row>
    <row r="516" ht="169.5" customHeight="1">
      <c r="A516" s="62"/>
      <c r="B516" s="51">
        <v>1924.0</v>
      </c>
      <c r="C516" s="42" t="s">
        <v>851</v>
      </c>
      <c r="D516" s="43" t="s">
        <v>852</v>
      </c>
      <c r="E516" s="43"/>
      <c r="F516" s="45">
        <v>10.0</v>
      </c>
      <c r="G516" s="135" t="s">
        <v>401</v>
      </c>
      <c r="H516" s="142">
        <v>255.0</v>
      </c>
      <c r="I516" s="142">
        <v>275.0</v>
      </c>
      <c r="J516" s="64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  <c r="AB516" s="62"/>
      <c r="AC516" s="62"/>
      <c r="AD516" s="62"/>
      <c r="AE516" s="62"/>
      <c r="AF516" s="62"/>
      <c r="AG516" s="62"/>
      <c r="AH516" s="62"/>
      <c r="AI516" s="62"/>
      <c r="AJ516" s="62"/>
      <c r="AK516" s="62"/>
      <c r="AL516" s="62"/>
      <c r="AM516" s="62"/>
    </row>
    <row r="517" ht="169.5" customHeight="1">
      <c r="A517" s="62"/>
      <c r="B517" s="51">
        <v>1925.0</v>
      </c>
      <c r="C517" s="42" t="s">
        <v>853</v>
      </c>
      <c r="D517" s="43" t="s">
        <v>854</v>
      </c>
      <c r="E517" s="43"/>
      <c r="F517" s="45">
        <v>10.0</v>
      </c>
      <c r="G517" s="135" t="s">
        <v>401</v>
      </c>
      <c r="H517" s="142">
        <v>270.0</v>
      </c>
      <c r="I517" s="142">
        <v>290.0</v>
      </c>
      <c r="J517" s="64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  <c r="AB517" s="62"/>
      <c r="AC517" s="62"/>
      <c r="AD517" s="62"/>
      <c r="AE517" s="62"/>
      <c r="AF517" s="62"/>
      <c r="AG517" s="62"/>
      <c r="AH517" s="62"/>
      <c r="AI517" s="62"/>
      <c r="AJ517" s="62"/>
      <c r="AK517" s="62"/>
      <c r="AL517" s="62"/>
      <c r="AM517" s="62"/>
    </row>
    <row r="518" ht="169.5" customHeight="1">
      <c r="A518" s="62"/>
      <c r="B518" s="51">
        <v>1926.0</v>
      </c>
      <c r="C518" s="42" t="s">
        <v>855</v>
      </c>
      <c r="D518" s="43" t="s">
        <v>856</v>
      </c>
      <c r="E518" s="43"/>
      <c r="F518" s="45">
        <v>10.0</v>
      </c>
      <c r="G518" s="135" t="s">
        <v>401</v>
      </c>
      <c r="H518" s="142">
        <v>270.0</v>
      </c>
      <c r="I518" s="142">
        <v>290.0</v>
      </c>
      <c r="J518" s="64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  <c r="AC518" s="62"/>
      <c r="AD518" s="62"/>
      <c r="AE518" s="62"/>
      <c r="AF518" s="62"/>
      <c r="AG518" s="62"/>
      <c r="AH518" s="62"/>
      <c r="AI518" s="62"/>
      <c r="AJ518" s="62"/>
      <c r="AK518" s="62"/>
      <c r="AL518" s="62"/>
      <c r="AM518" s="62"/>
    </row>
    <row r="519" ht="169.5" customHeight="1">
      <c r="A519" s="62"/>
      <c r="B519" s="51">
        <v>1927.0</v>
      </c>
      <c r="C519" s="42" t="s">
        <v>857</v>
      </c>
      <c r="D519" s="43" t="s">
        <v>858</v>
      </c>
      <c r="E519" s="43"/>
      <c r="F519" s="45">
        <v>10.0</v>
      </c>
      <c r="G519" s="135" t="s">
        <v>401</v>
      </c>
      <c r="H519" s="142">
        <v>270.0</v>
      </c>
      <c r="I519" s="142">
        <v>290.0</v>
      </c>
      <c r="J519" s="64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  <c r="AB519" s="62"/>
      <c r="AC519" s="62"/>
      <c r="AD519" s="62"/>
      <c r="AE519" s="62"/>
      <c r="AF519" s="62"/>
      <c r="AG519" s="62"/>
      <c r="AH519" s="62"/>
      <c r="AI519" s="62"/>
      <c r="AJ519" s="62"/>
      <c r="AK519" s="62"/>
      <c r="AL519" s="62"/>
      <c r="AM519" s="62"/>
    </row>
    <row r="520" ht="169.5" customHeight="1">
      <c r="A520" s="62"/>
      <c r="B520" s="51">
        <v>1928.0</v>
      </c>
      <c r="C520" s="42" t="s">
        <v>859</v>
      </c>
      <c r="D520" s="43" t="s">
        <v>860</v>
      </c>
      <c r="E520" s="43"/>
      <c r="F520" s="45">
        <v>10.0</v>
      </c>
      <c r="G520" s="135" t="s">
        <v>401</v>
      </c>
      <c r="H520" s="142">
        <v>270.0</v>
      </c>
      <c r="I520" s="142">
        <v>290.0</v>
      </c>
      <c r="J520" s="64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  <c r="AB520" s="62"/>
      <c r="AC520" s="62"/>
      <c r="AD520" s="62"/>
      <c r="AE520" s="62"/>
      <c r="AF520" s="62"/>
      <c r="AG520" s="62"/>
      <c r="AH520" s="62"/>
      <c r="AI520" s="62"/>
      <c r="AJ520" s="62"/>
      <c r="AK520" s="62"/>
      <c r="AL520" s="62"/>
      <c r="AM520" s="62"/>
    </row>
    <row r="521" ht="169.5" customHeight="1">
      <c r="A521" s="62"/>
      <c r="B521" s="51">
        <v>1929.0</v>
      </c>
      <c r="C521" s="42" t="s">
        <v>861</v>
      </c>
      <c r="D521" s="43" t="s">
        <v>862</v>
      </c>
      <c r="E521" s="43"/>
      <c r="F521" s="45">
        <v>10.0</v>
      </c>
      <c r="G521" s="135" t="s">
        <v>401</v>
      </c>
      <c r="H521" s="142">
        <v>270.0</v>
      </c>
      <c r="I521" s="142">
        <v>290.0</v>
      </c>
      <c r="J521" s="64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</row>
    <row r="522" ht="169.5" customHeight="1">
      <c r="A522" s="62"/>
      <c r="B522" s="51">
        <v>1930.0</v>
      </c>
      <c r="C522" s="42" t="s">
        <v>863</v>
      </c>
      <c r="D522" s="43" t="s">
        <v>864</v>
      </c>
      <c r="E522" s="43"/>
      <c r="F522" s="45">
        <v>10.0</v>
      </c>
      <c r="G522" s="135" t="s">
        <v>401</v>
      </c>
      <c r="H522" s="142">
        <v>270.0</v>
      </c>
      <c r="I522" s="142">
        <v>290.0</v>
      </c>
      <c r="J522" s="64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</row>
    <row r="523" ht="169.5" customHeight="1">
      <c r="A523" s="62"/>
      <c r="B523" s="51">
        <v>1931.0</v>
      </c>
      <c r="C523" s="42" t="s">
        <v>865</v>
      </c>
      <c r="D523" s="43" t="s">
        <v>866</v>
      </c>
      <c r="E523" s="43"/>
      <c r="F523" s="45">
        <v>10.0</v>
      </c>
      <c r="G523" s="135" t="s">
        <v>401</v>
      </c>
      <c r="H523" s="142">
        <v>270.0</v>
      </c>
      <c r="I523" s="142">
        <v>290.0</v>
      </c>
      <c r="J523" s="64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</row>
    <row r="524" ht="169.5" customHeight="1">
      <c r="A524" s="62"/>
      <c r="B524" s="51">
        <v>1932.0</v>
      </c>
      <c r="C524" s="42" t="s">
        <v>867</v>
      </c>
      <c r="D524" s="43" t="s">
        <v>868</v>
      </c>
      <c r="E524" s="43"/>
      <c r="F524" s="45">
        <v>10.0</v>
      </c>
      <c r="G524" s="135" t="s">
        <v>401</v>
      </c>
      <c r="H524" s="142">
        <v>470.0</v>
      </c>
      <c r="I524" s="142">
        <v>510.0</v>
      </c>
      <c r="J524" s="64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</row>
    <row r="525" ht="169.5" customHeight="1">
      <c r="A525" s="62"/>
      <c r="B525" s="51">
        <v>1933.0</v>
      </c>
      <c r="C525" s="42" t="s">
        <v>869</v>
      </c>
      <c r="D525" s="43" t="s">
        <v>870</v>
      </c>
      <c r="E525" s="43"/>
      <c r="F525" s="45">
        <v>10.0</v>
      </c>
      <c r="G525" s="135" t="s">
        <v>401</v>
      </c>
      <c r="H525" s="142">
        <v>470.0</v>
      </c>
      <c r="I525" s="142">
        <v>510.0</v>
      </c>
      <c r="J525" s="64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</row>
    <row r="526" ht="169.5" customHeight="1">
      <c r="A526" s="62"/>
      <c r="B526" s="51">
        <v>1934.0</v>
      </c>
      <c r="C526" s="42" t="s">
        <v>871</v>
      </c>
      <c r="D526" s="43" t="s">
        <v>872</v>
      </c>
      <c r="E526" s="43"/>
      <c r="F526" s="45">
        <v>10.0</v>
      </c>
      <c r="G526" s="135" t="s">
        <v>401</v>
      </c>
      <c r="H526" s="142">
        <v>470.0</v>
      </c>
      <c r="I526" s="142">
        <v>510.0</v>
      </c>
      <c r="J526" s="64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</row>
    <row r="527" ht="169.5" customHeight="1">
      <c r="A527" s="62"/>
      <c r="B527" s="51">
        <v>1935.0</v>
      </c>
      <c r="C527" s="42" t="s">
        <v>873</v>
      </c>
      <c r="D527" s="43" t="s">
        <v>874</v>
      </c>
      <c r="E527" s="43"/>
      <c r="F527" s="45">
        <v>10.0</v>
      </c>
      <c r="G527" s="135" t="s">
        <v>401</v>
      </c>
      <c r="H527" s="142">
        <v>470.0</v>
      </c>
      <c r="I527" s="142">
        <v>510.0</v>
      </c>
      <c r="J527" s="64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</row>
    <row r="528" ht="169.5" customHeight="1">
      <c r="A528" s="62"/>
      <c r="B528" s="51">
        <v>1936.0</v>
      </c>
      <c r="C528" s="42" t="s">
        <v>875</v>
      </c>
      <c r="D528" s="43" t="s">
        <v>876</v>
      </c>
      <c r="E528" s="43"/>
      <c r="F528" s="45">
        <v>10.0</v>
      </c>
      <c r="G528" s="135" t="s">
        <v>401</v>
      </c>
      <c r="H528" s="142">
        <v>655.0</v>
      </c>
      <c r="I528" s="142">
        <v>710.0</v>
      </c>
      <c r="J528" s="64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</row>
    <row r="529" ht="169.5" customHeight="1">
      <c r="A529" s="62"/>
      <c r="B529" s="51">
        <v>1937.0</v>
      </c>
      <c r="C529" s="42" t="s">
        <v>877</v>
      </c>
      <c r="D529" s="43" t="s">
        <v>878</v>
      </c>
      <c r="E529" s="43"/>
      <c r="F529" s="45">
        <v>10.0</v>
      </c>
      <c r="G529" s="135" t="s">
        <v>401</v>
      </c>
      <c r="H529" s="142">
        <v>655.0</v>
      </c>
      <c r="I529" s="142">
        <v>710.0</v>
      </c>
      <c r="J529" s="64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</row>
    <row r="530" ht="169.5" customHeight="1">
      <c r="A530" s="62"/>
      <c r="B530" s="51">
        <v>1938.0</v>
      </c>
      <c r="C530" s="42" t="s">
        <v>879</v>
      </c>
      <c r="D530" s="43" t="s">
        <v>880</v>
      </c>
      <c r="E530" s="43"/>
      <c r="F530" s="45">
        <v>10.0</v>
      </c>
      <c r="G530" s="135" t="s">
        <v>401</v>
      </c>
      <c r="H530" s="142">
        <v>655.0</v>
      </c>
      <c r="I530" s="142">
        <v>710.0</v>
      </c>
      <c r="J530" s="64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</row>
    <row r="531" ht="169.5" customHeight="1">
      <c r="A531" s="62"/>
      <c r="B531" s="48">
        <v>1939.0</v>
      </c>
      <c r="C531" s="42" t="s">
        <v>881</v>
      </c>
      <c r="D531" s="57" t="s">
        <v>882</v>
      </c>
      <c r="E531" s="57"/>
      <c r="F531" s="50">
        <v>10.0</v>
      </c>
      <c r="G531" s="149" t="s">
        <v>401</v>
      </c>
      <c r="H531" s="142">
        <v>170.0</v>
      </c>
      <c r="I531" s="142">
        <v>185.0</v>
      </c>
      <c r="J531" s="64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</row>
    <row r="532" ht="169.5" customHeight="1">
      <c r="A532" s="62"/>
      <c r="B532" s="51">
        <v>1940.0</v>
      </c>
      <c r="C532" s="42" t="s">
        <v>883</v>
      </c>
      <c r="D532" s="43" t="s">
        <v>884</v>
      </c>
      <c r="E532" s="43"/>
      <c r="F532" s="45">
        <v>10.0</v>
      </c>
      <c r="G532" s="135" t="s">
        <v>401</v>
      </c>
      <c r="H532" s="142">
        <v>215.0</v>
      </c>
      <c r="I532" s="142">
        <v>230.0</v>
      </c>
      <c r="J532" s="64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</row>
    <row r="533" ht="169.5" customHeight="1">
      <c r="A533" s="62"/>
      <c r="B533" s="51">
        <v>1942.0</v>
      </c>
      <c r="C533" s="42" t="s">
        <v>885</v>
      </c>
      <c r="D533" s="43" t="s">
        <v>886</v>
      </c>
      <c r="E533" s="43"/>
      <c r="F533" s="45">
        <v>50.0</v>
      </c>
      <c r="G533" s="135" t="s">
        <v>26</v>
      </c>
      <c r="H533" s="142">
        <v>200.0</v>
      </c>
      <c r="I533" s="142">
        <v>300.0</v>
      </c>
      <c r="J533" s="64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  <c r="AJ533" s="62"/>
      <c r="AK533" s="62"/>
      <c r="AL533" s="62"/>
      <c r="AM533" s="62"/>
    </row>
    <row r="534" ht="169.5" customHeight="1">
      <c r="A534" s="62"/>
      <c r="B534" s="51">
        <v>1943.0</v>
      </c>
      <c r="C534" s="42" t="s">
        <v>887</v>
      </c>
      <c r="D534" s="43" t="s">
        <v>888</v>
      </c>
      <c r="E534" s="43"/>
      <c r="F534" s="45">
        <v>10.0</v>
      </c>
      <c r="G534" s="135" t="s">
        <v>26</v>
      </c>
      <c r="H534" s="142">
        <v>255.0</v>
      </c>
      <c r="I534" s="142">
        <v>275.0</v>
      </c>
      <c r="J534" s="64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  <c r="AB534" s="62"/>
      <c r="AC534" s="62"/>
      <c r="AD534" s="62"/>
      <c r="AE534" s="62"/>
      <c r="AF534" s="62"/>
      <c r="AG534" s="62"/>
      <c r="AH534" s="62"/>
      <c r="AI534" s="62"/>
      <c r="AJ534" s="62"/>
      <c r="AK534" s="62"/>
      <c r="AL534" s="62"/>
      <c r="AM534" s="62"/>
    </row>
    <row r="535" ht="169.5" customHeight="1">
      <c r="A535" s="62"/>
      <c r="B535" s="51">
        <v>1944.0</v>
      </c>
      <c r="C535" s="42" t="s">
        <v>889</v>
      </c>
      <c r="D535" s="43" t="s">
        <v>890</v>
      </c>
      <c r="E535" s="43"/>
      <c r="F535" s="45">
        <v>10.0</v>
      </c>
      <c r="G535" s="135" t="s">
        <v>26</v>
      </c>
      <c r="H535" s="142">
        <v>500.0</v>
      </c>
      <c r="I535" s="142">
        <v>540.0</v>
      </c>
      <c r="J535" s="64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  <c r="AB535" s="62"/>
      <c r="AC535" s="62"/>
      <c r="AD535" s="62"/>
      <c r="AE535" s="62"/>
      <c r="AF535" s="62"/>
      <c r="AG535" s="62"/>
      <c r="AH535" s="62"/>
      <c r="AI535" s="62"/>
      <c r="AJ535" s="62"/>
      <c r="AK535" s="62"/>
      <c r="AL535" s="62"/>
      <c r="AM535" s="62"/>
    </row>
    <row r="536" ht="169.5" customHeight="1">
      <c r="A536" s="62"/>
      <c r="B536" s="51">
        <v>1945.0</v>
      </c>
      <c r="C536" s="42" t="s">
        <v>891</v>
      </c>
      <c r="D536" s="43" t="s">
        <v>892</v>
      </c>
      <c r="E536" s="150"/>
      <c r="F536" s="45">
        <v>10.0</v>
      </c>
      <c r="G536" s="135" t="s">
        <v>26</v>
      </c>
      <c r="H536" s="142">
        <v>545.0</v>
      </c>
      <c r="I536" s="142">
        <v>585.0</v>
      </c>
      <c r="J536" s="64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  <c r="AB536" s="62"/>
      <c r="AC536" s="62"/>
      <c r="AD536" s="62"/>
      <c r="AE536" s="62"/>
      <c r="AF536" s="62"/>
      <c r="AG536" s="62"/>
      <c r="AH536" s="62"/>
      <c r="AI536" s="62"/>
      <c r="AJ536" s="62"/>
      <c r="AK536" s="62"/>
      <c r="AL536" s="62"/>
      <c r="AM536" s="62"/>
    </row>
    <row r="537" ht="12.75" customHeight="1">
      <c r="A537" s="62"/>
      <c r="B537" s="31" t="s">
        <v>893</v>
      </c>
      <c r="C537" s="6"/>
      <c r="D537" s="6"/>
      <c r="E537" s="6"/>
      <c r="F537" s="6"/>
      <c r="G537" s="6"/>
      <c r="H537" s="6"/>
      <c r="I537" s="7"/>
      <c r="J537" s="64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  <c r="AC537" s="62"/>
      <c r="AD537" s="62"/>
      <c r="AE537" s="62"/>
      <c r="AF537" s="62"/>
      <c r="AG537" s="62"/>
      <c r="AH537" s="62"/>
      <c r="AI537" s="62"/>
      <c r="AJ537" s="62"/>
      <c r="AK537" s="62"/>
      <c r="AL537" s="62"/>
      <c r="AM537" s="62"/>
    </row>
    <row r="538" ht="20.25" customHeight="1">
      <c r="A538" s="62"/>
      <c r="B538" s="98" t="s">
        <v>15</v>
      </c>
      <c r="C538" s="98" t="s">
        <v>16</v>
      </c>
      <c r="D538" s="99" t="s">
        <v>17</v>
      </c>
      <c r="E538" s="98" t="s">
        <v>18</v>
      </c>
      <c r="F538" s="100" t="s">
        <v>19</v>
      </c>
      <c r="G538" s="101" t="s">
        <v>20</v>
      </c>
      <c r="H538" s="6"/>
      <c r="I538" s="7"/>
      <c r="J538" s="64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  <c r="AB538" s="62"/>
      <c r="AC538" s="62"/>
      <c r="AD538" s="62"/>
      <c r="AE538" s="62"/>
      <c r="AF538" s="62"/>
      <c r="AG538" s="62"/>
      <c r="AH538" s="62"/>
      <c r="AI538" s="62"/>
      <c r="AJ538" s="62"/>
      <c r="AK538" s="62"/>
      <c r="AL538" s="62"/>
      <c r="AM538" s="62"/>
    </row>
    <row r="539" ht="12.75" customHeight="1">
      <c r="A539" s="62"/>
      <c r="B539" s="39"/>
      <c r="C539" s="39"/>
      <c r="D539" s="39"/>
      <c r="E539" s="39"/>
      <c r="F539" s="39"/>
      <c r="G539" s="102" t="s">
        <v>21</v>
      </c>
      <c r="H539" s="102" t="s">
        <v>22</v>
      </c>
      <c r="I539" s="102" t="s">
        <v>23</v>
      </c>
      <c r="J539" s="64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  <c r="AB539" s="62"/>
      <c r="AC539" s="62"/>
      <c r="AD539" s="62"/>
      <c r="AE539" s="62"/>
      <c r="AF539" s="62"/>
      <c r="AG539" s="62"/>
      <c r="AH539" s="62"/>
      <c r="AI539" s="62"/>
      <c r="AJ539" s="62"/>
      <c r="AK539" s="62"/>
      <c r="AL539" s="62"/>
      <c r="AM539" s="62"/>
    </row>
    <row r="540" ht="169.5" customHeight="1">
      <c r="A540" s="62"/>
      <c r="B540" s="51">
        <v>2001.0</v>
      </c>
      <c r="C540" s="42" t="s">
        <v>894</v>
      </c>
      <c r="D540" s="43" t="s">
        <v>895</v>
      </c>
      <c r="E540" s="43"/>
      <c r="F540" s="45">
        <v>100.0</v>
      </c>
      <c r="G540" s="135" t="s">
        <v>26</v>
      </c>
      <c r="H540" s="142">
        <v>30.0</v>
      </c>
      <c r="I540" s="142">
        <v>35.0</v>
      </c>
      <c r="J540" s="64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  <c r="AB540" s="62"/>
      <c r="AC540" s="62"/>
      <c r="AD540" s="62"/>
      <c r="AE540" s="62"/>
      <c r="AF540" s="62"/>
      <c r="AG540" s="62"/>
      <c r="AH540" s="62"/>
      <c r="AI540" s="62"/>
      <c r="AJ540" s="62"/>
      <c r="AK540" s="62"/>
      <c r="AL540" s="62"/>
      <c r="AM540" s="62"/>
    </row>
    <row r="541" ht="169.5" customHeight="1">
      <c r="A541" s="62"/>
      <c r="B541" s="51">
        <f t="shared" ref="B541:B545" si="17">1+B540</f>
        <v>2002</v>
      </c>
      <c r="C541" s="42" t="s">
        <v>896</v>
      </c>
      <c r="D541" s="43" t="s">
        <v>897</v>
      </c>
      <c r="E541" s="43"/>
      <c r="F541" s="45">
        <v>100.0</v>
      </c>
      <c r="G541" s="135" t="s">
        <v>26</v>
      </c>
      <c r="H541" s="142">
        <v>20.0</v>
      </c>
      <c r="I541" s="142">
        <v>25.0</v>
      </c>
      <c r="J541" s="64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  <c r="AB541" s="62"/>
      <c r="AC541" s="62"/>
      <c r="AD541" s="62"/>
      <c r="AE541" s="62"/>
      <c r="AF541" s="62"/>
      <c r="AG541" s="62"/>
      <c r="AH541" s="62"/>
      <c r="AI541" s="62"/>
      <c r="AJ541" s="62"/>
      <c r="AK541" s="62"/>
      <c r="AL541" s="62"/>
      <c r="AM541" s="62"/>
    </row>
    <row r="542" ht="169.5" customHeight="1">
      <c r="A542" s="62"/>
      <c r="B542" s="51">
        <f t="shared" si="17"/>
        <v>2003</v>
      </c>
      <c r="C542" s="42" t="s">
        <v>898</v>
      </c>
      <c r="D542" s="43" t="s">
        <v>899</v>
      </c>
      <c r="E542" s="43"/>
      <c r="F542" s="45">
        <v>100.0</v>
      </c>
      <c r="G542" s="135" t="s">
        <v>26</v>
      </c>
      <c r="H542" s="142">
        <v>30.0</v>
      </c>
      <c r="I542" s="142">
        <v>35.0</v>
      </c>
      <c r="J542" s="64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  <c r="AJ542" s="62"/>
      <c r="AK542" s="62"/>
      <c r="AL542" s="62"/>
      <c r="AM542" s="62"/>
    </row>
    <row r="543" ht="169.5" customHeight="1">
      <c r="A543" s="62"/>
      <c r="B543" s="51">
        <f t="shared" si="17"/>
        <v>2004</v>
      </c>
      <c r="C543" s="42" t="s">
        <v>900</v>
      </c>
      <c r="D543" s="43" t="s">
        <v>901</v>
      </c>
      <c r="E543" s="43"/>
      <c r="F543" s="45">
        <v>100.0</v>
      </c>
      <c r="G543" s="135" t="s">
        <v>26</v>
      </c>
      <c r="H543" s="142">
        <v>50.0</v>
      </c>
      <c r="I543" s="142">
        <v>60.0</v>
      </c>
      <c r="J543" s="64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  <c r="AB543" s="62"/>
      <c r="AC543" s="62"/>
      <c r="AD543" s="62"/>
      <c r="AE543" s="62"/>
      <c r="AF543" s="62"/>
      <c r="AG543" s="62"/>
      <c r="AH543" s="62"/>
      <c r="AI543" s="62"/>
      <c r="AJ543" s="62"/>
      <c r="AK543" s="62"/>
      <c r="AL543" s="62"/>
      <c r="AM543" s="62"/>
    </row>
    <row r="544" ht="169.5" customHeight="1">
      <c r="A544" s="62"/>
      <c r="B544" s="51">
        <f t="shared" si="17"/>
        <v>2005</v>
      </c>
      <c r="C544" s="42" t="s">
        <v>902</v>
      </c>
      <c r="D544" s="43" t="s">
        <v>902</v>
      </c>
      <c r="E544" s="43"/>
      <c r="F544" s="45">
        <v>100.0</v>
      </c>
      <c r="G544" s="135" t="s">
        <v>26</v>
      </c>
      <c r="H544" s="142">
        <v>25.0</v>
      </c>
      <c r="I544" s="142">
        <v>30.0</v>
      </c>
      <c r="J544" s="64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  <c r="AB544" s="62"/>
      <c r="AC544" s="62"/>
      <c r="AD544" s="62"/>
      <c r="AE544" s="62"/>
      <c r="AF544" s="62"/>
      <c r="AG544" s="62"/>
      <c r="AH544" s="62"/>
      <c r="AI544" s="62"/>
      <c r="AJ544" s="62"/>
      <c r="AK544" s="62"/>
      <c r="AL544" s="62"/>
      <c r="AM544" s="62"/>
    </row>
    <row r="545" ht="169.5" customHeight="1">
      <c r="A545" s="62"/>
      <c r="B545" s="51">
        <f t="shared" si="17"/>
        <v>2006</v>
      </c>
      <c r="C545" s="42" t="s">
        <v>903</v>
      </c>
      <c r="D545" s="43" t="s">
        <v>903</v>
      </c>
      <c r="E545" s="43"/>
      <c r="F545" s="45">
        <v>100.0</v>
      </c>
      <c r="G545" s="135" t="s">
        <v>26</v>
      </c>
      <c r="H545" s="142">
        <v>30.0</v>
      </c>
      <c r="I545" s="142">
        <v>35.0</v>
      </c>
      <c r="J545" s="64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  <c r="AB545" s="62"/>
      <c r="AC545" s="62"/>
      <c r="AD545" s="62"/>
      <c r="AE545" s="62"/>
      <c r="AF545" s="62"/>
      <c r="AG545" s="62"/>
      <c r="AH545" s="62"/>
      <c r="AI545" s="62"/>
      <c r="AJ545" s="62"/>
      <c r="AK545" s="62"/>
      <c r="AL545" s="62"/>
      <c r="AM545" s="62"/>
    </row>
    <row r="546" ht="12.75" customHeight="1">
      <c r="A546" s="62"/>
      <c r="B546" s="31" t="s">
        <v>904</v>
      </c>
      <c r="C546" s="6"/>
      <c r="D546" s="6"/>
      <c r="E546" s="6"/>
      <c r="F546" s="6"/>
      <c r="G546" s="6"/>
      <c r="H546" s="6"/>
      <c r="I546" s="7"/>
      <c r="J546" s="64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  <c r="AB546" s="62"/>
      <c r="AC546" s="62"/>
      <c r="AD546" s="62"/>
      <c r="AE546" s="62"/>
      <c r="AF546" s="62"/>
      <c r="AG546" s="62"/>
      <c r="AH546" s="62"/>
      <c r="AI546" s="62"/>
      <c r="AJ546" s="62"/>
      <c r="AK546" s="62"/>
      <c r="AL546" s="62"/>
      <c r="AM546" s="62"/>
    </row>
    <row r="547" ht="20.25" customHeight="1">
      <c r="A547" s="62"/>
      <c r="B547" s="98" t="s">
        <v>15</v>
      </c>
      <c r="C547" s="98" t="s">
        <v>16</v>
      </c>
      <c r="D547" s="99" t="s">
        <v>17</v>
      </c>
      <c r="E547" s="98" t="s">
        <v>18</v>
      </c>
      <c r="F547" s="100" t="s">
        <v>19</v>
      </c>
      <c r="G547" s="101" t="s">
        <v>20</v>
      </c>
      <c r="H547" s="6"/>
      <c r="I547" s="7"/>
      <c r="J547" s="64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  <c r="AB547" s="62"/>
      <c r="AC547" s="62"/>
      <c r="AD547" s="62"/>
      <c r="AE547" s="62"/>
      <c r="AF547" s="62"/>
      <c r="AG547" s="62"/>
      <c r="AH547" s="62"/>
      <c r="AI547" s="62"/>
      <c r="AJ547" s="62"/>
      <c r="AK547" s="62"/>
      <c r="AL547" s="62"/>
      <c r="AM547" s="62"/>
    </row>
    <row r="548" ht="12.75" customHeight="1">
      <c r="A548" s="62"/>
      <c r="B548" s="39"/>
      <c r="C548" s="39"/>
      <c r="D548" s="39"/>
      <c r="E548" s="39"/>
      <c r="F548" s="39"/>
      <c r="G548" s="102" t="s">
        <v>21</v>
      </c>
      <c r="H548" s="102" t="s">
        <v>22</v>
      </c>
      <c r="I548" s="102" t="s">
        <v>23</v>
      </c>
      <c r="J548" s="64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  <c r="AB548" s="62"/>
      <c r="AC548" s="62"/>
      <c r="AD548" s="62"/>
      <c r="AE548" s="62"/>
      <c r="AF548" s="62"/>
      <c r="AG548" s="62"/>
      <c r="AH548" s="62"/>
      <c r="AI548" s="62"/>
      <c r="AJ548" s="62"/>
      <c r="AK548" s="62"/>
      <c r="AL548" s="62"/>
      <c r="AM548" s="62"/>
    </row>
    <row r="549" ht="198.0" customHeight="1">
      <c r="A549" s="62"/>
      <c r="B549" s="51">
        <v>2101.0</v>
      </c>
      <c r="C549" s="42" t="s">
        <v>905</v>
      </c>
      <c r="D549" s="43" t="s">
        <v>906</v>
      </c>
      <c r="E549" s="43"/>
      <c r="F549" s="45" t="s">
        <v>907</v>
      </c>
      <c r="G549" s="135" t="s">
        <v>26</v>
      </c>
      <c r="H549" s="142">
        <v>1900.0</v>
      </c>
      <c r="I549" s="142">
        <v>2000.0</v>
      </c>
      <c r="J549" s="64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  <c r="AB549" s="62"/>
      <c r="AC549" s="62"/>
      <c r="AD549" s="62"/>
      <c r="AE549" s="62"/>
      <c r="AF549" s="62"/>
      <c r="AG549" s="62"/>
      <c r="AH549" s="62"/>
      <c r="AI549" s="62"/>
      <c r="AJ549" s="62"/>
      <c r="AK549" s="62"/>
      <c r="AL549" s="62"/>
      <c r="AM549" s="62"/>
    </row>
    <row r="550" ht="198.0" customHeight="1">
      <c r="A550" s="62"/>
      <c r="B550" s="51">
        <v>2102.0</v>
      </c>
      <c r="C550" s="42" t="s">
        <v>908</v>
      </c>
      <c r="D550" s="43" t="s">
        <v>909</v>
      </c>
      <c r="E550" s="43"/>
      <c r="F550" s="45" t="s">
        <v>907</v>
      </c>
      <c r="G550" s="135" t="s">
        <v>26</v>
      </c>
      <c r="H550" s="142">
        <v>2000.0</v>
      </c>
      <c r="I550" s="142">
        <v>2100.0</v>
      </c>
      <c r="J550" s="64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  <c r="AB550" s="62"/>
      <c r="AC550" s="62"/>
      <c r="AD550" s="62"/>
      <c r="AE550" s="62"/>
      <c r="AF550" s="62"/>
      <c r="AG550" s="62"/>
      <c r="AH550" s="62"/>
      <c r="AI550" s="62"/>
      <c r="AJ550" s="62"/>
      <c r="AK550" s="62"/>
      <c r="AL550" s="62"/>
      <c r="AM550" s="62"/>
    </row>
    <row r="551" ht="198.0" customHeight="1">
      <c r="A551" s="62"/>
      <c r="B551" s="51">
        <v>2103.0</v>
      </c>
      <c r="C551" s="42" t="s">
        <v>910</v>
      </c>
      <c r="D551" s="43" t="s">
        <v>911</v>
      </c>
      <c r="E551" s="43"/>
      <c r="F551" s="45" t="s">
        <v>907</v>
      </c>
      <c r="G551" s="135" t="s">
        <v>26</v>
      </c>
      <c r="H551" s="142">
        <v>1200.0</v>
      </c>
      <c r="I551" s="142">
        <v>1400.0</v>
      </c>
      <c r="J551" s="64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  <c r="AB551" s="62"/>
      <c r="AC551" s="62"/>
      <c r="AD551" s="62"/>
      <c r="AE551" s="62"/>
      <c r="AF551" s="62"/>
      <c r="AG551" s="62"/>
      <c r="AH551" s="62"/>
      <c r="AI551" s="62"/>
      <c r="AJ551" s="62"/>
      <c r="AK551" s="62"/>
      <c r="AL551" s="62"/>
      <c r="AM551" s="62"/>
    </row>
    <row r="552" ht="198.0" customHeight="1">
      <c r="A552" s="62"/>
      <c r="B552" s="51">
        <v>2104.0</v>
      </c>
      <c r="C552" s="42" t="s">
        <v>912</v>
      </c>
      <c r="D552" s="43" t="s">
        <v>913</v>
      </c>
      <c r="E552" s="43"/>
      <c r="F552" s="45" t="s">
        <v>907</v>
      </c>
      <c r="G552" s="135" t="s">
        <v>26</v>
      </c>
      <c r="H552" s="142">
        <v>3000.0</v>
      </c>
      <c r="I552" s="142">
        <v>3500.0</v>
      </c>
      <c r="J552" s="64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  <c r="AJ552" s="62"/>
      <c r="AK552" s="62"/>
      <c r="AL552" s="62"/>
      <c r="AM552" s="62"/>
    </row>
    <row r="553" ht="37.5" customHeight="1">
      <c r="A553" s="62"/>
      <c r="B553" s="63" t="s">
        <v>914</v>
      </c>
      <c r="C553" s="6"/>
      <c r="D553" s="6"/>
      <c r="E553" s="6"/>
      <c r="F553" s="6"/>
      <c r="G553" s="6"/>
      <c r="H553" s="6"/>
      <c r="I553" s="7"/>
      <c r="J553" s="64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  <c r="AB553" s="62"/>
      <c r="AC553" s="62"/>
      <c r="AD553" s="62"/>
      <c r="AE553" s="62"/>
      <c r="AF553" s="62"/>
      <c r="AG553" s="62"/>
      <c r="AH553" s="62"/>
      <c r="AI553" s="62"/>
      <c r="AJ553" s="62"/>
      <c r="AK553" s="62"/>
      <c r="AL553" s="62"/>
      <c r="AM553" s="62"/>
    </row>
    <row r="554" ht="20.25" customHeight="1">
      <c r="A554" s="62"/>
      <c r="B554" s="98" t="s">
        <v>15</v>
      </c>
      <c r="C554" s="98" t="s">
        <v>16</v>
      </c>
      <c r="D554" s="99" t="s">
        <v>17</v>
      </c>
      <c r="E554" s="98" t="s">
        <v>18</v>
      </c>
      <c r="F554" s="100" t="s">
        <v>19</v>
      </c>
      <c r="G554" s="101" t="s">
        <v>20</v>
      </c>
      <c r="H554" s="6"/>
      <c r="I554" s="7"/>
      <c r="J554" s="64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  <c r="AB554" s="62"/>
      <c r="AC554" s="62"/>
      <c r="AD554" s="62"/>
      <c r="AE554" s="62"/>
      <c r="AF554" s="62"/>
      <c r="AG554" s="62"/>
      <c r="AH554" s="62"/>
      <c r="AI554" s="62"/>
      <c r="AJ554" s="62"/>
      <c r="AK554" s="62"/>
      <c r="AL554" s="62"/>
      <c r="AM554" s="62"/>
    </row>
    <row r="555" ht="12.75" customHeight="1">
      <c r="A555" s="62"/>
      <c r="B555" s="39"/>
      <c r="C555" s="39"/>
      <c r="D555" s="39"/>
      <c r="E555" s="39"/>
      <c r="F555" s="39"/>
      <c r="G555" s="102" t="s">
        <v>21</v>
      </c>
      <c r="H555" s="102" t="s">
        <v>22</v>
      </c>
      <c r="I555" s="102" t="s">
        <v>23</v>
      </c>
      <c r="J555" s="64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  <c r="AB555" s="62"/>
      <c r="AC555" s="62"/>
      <c r="AD555" s="62"/>
      <c r="AE555" s="62"/>
      <c r="AF555" s="62"/>
      <c r="AG555" s="62"/>
      <c r="AH555" s="62"/>
      <c r="AI555" s="62"/>
      <c r="AJ555" s="62"/>
      <c r="AK555" s="62"/>
      <c r="AL555" s="62"/>
      <c r="AM555" s="62"/>
    </row>
    <row r="556" ht="169.5" customHeight="1">
      <c r="A556" s="62"/>
      <c r="B556" s="51">
        <v>2501.0</v>
      </c>
      <c r="C556" s="42" t="s">
        <v>915</v>
      </c>
      <c r="D556" s="43" t="s">
        <v>916</v>
      </c>
      <c r="E556" s="43"/>
      <c r="F556" s="45">
        <v>100.0</v>
      </c>
      <c r="G556" s="135" t="s">
        <v>26</v>
      </c>
      <c r="H556" s="142">
        <v>200.0</v>
      </c>
      <c r="I556" s="142">
        <v>250.0</v>
      </c>
      <c r="J556" s="64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  <c r="AB556" s="62"/>
      <c r="AC556" s="62"/>
      <c r="AD556" s="62"/>
      <c r="AE556" s="62"/>
      <c r="AF556" s="62"/>
      <c r="AG556" s="62"/>
      <c r="AH556" s="62"/>
      <c r="AI556" s="62"/>
      <c r="AJ556" s="62"/>
      <c r="AK556" s="62"/>
      <c r="AL556" s="62"/>
      <c r="AM556" s="62"/>
    </row>
    <row r="557" ht="12.75" customHeight="1">
      <c r="A557" s="62"/>
      <c r="B557" s="151" t="s">
        <v>917</v>
      </c>
      <c r="C557" s="6"/>
      <c r="D557" s="6"/>
      <c r="E557" s="6"/>
      <c r="F557" s="6"/>
      <c r="G557" s="6"/>
      <c r="H557" s="6"/>
      <c r="I557" s="7"/>
      <c r="J557" s="64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  <c r="AB557" s="62"/>
      <c r="AC557" s="62"/>
      <c r="AD557" s="62"/>
      <c r="AE557" s="62"/>
      <c r="AF557" s="62"/>
      <c r="AG557" s="62"/>
      <c r="AH557" s="62"/>
      <c r="AI557" s="62"/>
      <c r="AJ557" s="62"/>
      <c r="AK557" s="62"/>
      <c r="AL557" s="62"/>
      <c r="AM557" s="62"/>
    </row>
    <row r="558" ht="20.25" customHeight="1">
      <c r="A558" s="152"/>
      <c r="B558" s="98" t="s">
        <v>15</v>
      </c>
      <c r="C558" s="98" t="s">
        <v>16</v>
      </c>
      <c r="D558" s="99" t="s">
        <v>17</v>
      </c>
      <c r="E558" s="98" t="s">
        <v>18</v>
      </c>
      <c r="F558" s="100" t="s">
        <v>19</v>
      </c>
      <c r="G558" s="101" t="s">
        <v>20</v>
      </c>
      <c r="H558" s="6"/>
      <c r="I558" s="7"/>
      <c r="J558" s="153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  <c r="AA558" s="152"/>
      <c r="AB558" s="152"/>
      <c r="AC558" s="152"/>
      <c r="AD558" s="152"/>
      <c r="AE558" s="152"/>
      <c r="AF558" s="152"/>
      <c r="AG558" s="152"/>
      <c r="AH558" s="152"/>
      <c r="AI558" s="152"/>
      <c r="AJ558" s="152"/>
      <c r="AK558" s="152"/>
      <c r="AL558" s="152"/>
      <c r="AM558" s="152"/>
    </row>
    <row r="559" ht="12.75" customHeight="1">
      <c r="A559" s="152"/>
      <c r="B559" s="39"/>
      <c r="C559" s="39"/>
      <c r="D559" s="39"/>
      <c r="E559" s="39"/>
      <c r="F559" s="39"/>
      <c r="G559" s="102" t="s">
        <v>21</v>
      </c>
      <c r="H559" s="102" t="s">
        <v>22</v>
      </c>
      <c r="I559" s="102" t="s">
        <v>23</v>
      </c>
      <c r="J559" s="153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  <c r="AA559" s="152"/>
      <c r="AB559" s="152"/>
      <c r="AC559" s="152"/>
      <c r="AD559" s="152"/>
      <c r="AE559" s="152"/>
      <c r="AF559" s="152"/>
      <c r="AG559" s="152"/>
      <c r="AH559" s="152"/>
      <c r="AI559" s="152"/>
      <c r="AJ559" s="152"/>
      <c r="AK559" s="152"/>
      <c r="AL559" s="152"/>
      <c r="AM559" s="152"/>
    </row>
    <row r="560" ht="324.0" customHeight="1">
      <c r="A560" s="62"/>
      <c r="B560" s="145">
        <v>2601.0</v>
      </c>
      <c r="C560" s="42" t="s">
        <v>918</v>
      </c>
      <c r="D560" s="154" t="s">
        <v>919</v>
      </c>
      <c r="E560" s="43"/>
      <c r="F560" s="45">
        <v>1.0</v>
      </c>
      <c r="G560" s="135" t="s">
        <v>26</v>
      </c>
      <c r="H560" s="142">
        <v>170.0</v>
      </c>
      <c r="I560" s="142">
        <f t="shared" ref="I560:I617" si="18">CEILING(H560*1.1,5)</f>
        <v>190</v>
      </c>
      <c r="J560" s="64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  <c r="AB560" s="62"/>
      <c r="AC560" s="62"/>
      <c r="AD560" s="62"/>
      <c r="AE560" s="62"/>
      <c r="AF560" s="62"/>
      <c r="AG560" s="62"/>
      <c r="AH560" s="62"/>
      <c r="AI560" s="62"/>
      <c r="AJ560" s="62"/>
      <c r="AK560" s="62"/>
      <c r="AL560" s="62"/>
      <c r="AM560" s="62"/>
    </row>
    <row r="561" ht="324.0" customHeight="1">
      <c r="A561" s="62"/>
      <c r="B561" s="145">
        <v>2605.0</v>
      </c>
      <c r="C561" s="42" t="s">
        <v>920</v>
      </c>
      <c r="D561" s="154" t="s">
        <v>921</v>
      </c>
      <c r="E561" s="43"/>
      <c r="F561" s="45">
        <v>1.0</v>
      </c>
      <c r="G561" s="135" t="s">
        <v>26</v>
      </c>
      <c r="H561" s="142">
        <v>445.0</v>
      </c>
      <c r="I561" s="142">
        <f t="shared" si="18"/>
        <v>490</v>
      </c>
      <c r="J561" s="64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  <c r="AB561" s="62"/>
      <c r="AC561" s="62"/>
      <c r="AD561" s="62"/>
      <c r="AE561" s="62"/>
      <c r="AF561" s="62"/>
      <c r="AG561" s="62"/>
      <c r="AH561" s="62"/>
      <c r="AI561" s="62"/>
      <c r="AJ561" s="62"/>
      <c r="AK561" s="62"/>
      <c r="AL561" s="62"/>
      <c r="AM561" s="62"/>
    </row>
    <row r="562" ht="324.0" customHeight="1">
      <c r="A562" s="62"/>
      <c r="B562" s="145">
        <v>2606.0</v>
      </c>
      <c r="C562" s="42" t="s">
        <v>922</v>
      </c>
      <c r="D562" s="154" t="s">
        <v>923</v>
      </c>
      <c r="E562" s="43"/>
      <c r="F562" s="45">
        <v>1.0</v>
      </c>
      <c r="G562" s="135" t="s">
        <v>26</v>
      </c>
      <c r="H562" s="142">
        <v>640.0</v>
      </c>
      <c r="I562" s="142">
        <f t="shared" si="18"/>
        <v>705</v>
      </c>
      <c r="J562" s="64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  <c r="AJ562" s="62"/>
      <c r="AK562" s="62"/>
      <c r="AL562" s="62"/>
      <c r="AM562" s="62"/>
    </row>
    <row r="563" ht="324.0" customHeight="1">
      <c r="A563" s="62"/>
      <c r="B563" s="145">
        <v>2615.0</v>
      </c>
      <c r="C563" s="42" t="s">
        <v>924</v>
      </c>
      <c r="D563" s="154" t="s">
        <v>925</v>
      </c>
      <c r="E563" s="43"/>
      <c r="F563" s="45">
        <v>1.0</v>
      </c>
      <c r="G563" s="135" t="s">
        <v>26</v>
      </c>
      <c r="H563" s="142">
        <v>265.0</v>
      </c>
      <c r="I563" s="142">
        <f t="shared" si="18"/>
        <v>295</v>
      </c>
      <c r="J563" s="64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  <c r="AE563" s="62"/>
      <c r="AF563" s="62"/>
      <c r="AG563" s="62"/>
      <c r="AH563" s="62"/>
      <c r="AI563" s="62"/>
      <c r="AJ563" s="62"/>
      <c r="AK563" s="62"/>
      <c r="AL563" s="62"/>
      <c r="AM563" s="62"/>
    </row>
    <row r="564" ht="324.0" customHeight="1">
      <c r="A564" s="62"/>
      <c r="B564" s="145">
        <v>2667.0</v>
      </c>
      <c r="C564" s="42" t="s">
        <v>926</v>
      </c>
      <c r="D564" s="154" t="s">
        <v>927</v>
      </c>
      <c r="E564" s="43"/>
      <c r="F564" s="45">
        <v>1.0</v>
      </c>
      <c r="G564" s="135" t="s">
        <v>26</v>
      </c>
      <c r="H564" s="142">
        <v>290.0</v>
      </c>
      <c r="I564" s="142">
        <f t="shared" si="18"/>
        <v>320</v>
      </c>
      <c r="J564" s="64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  <c r="AB564" s="62"/>
      <c r="AC564" s="62"/>
      <c r="AD564" s="62"/>
      <c r="AE564" s="62"/>
      <c r="AF564" s="62"/>
      <c r="AG564" s="62"/>
      <c r="AH564" s="62"/>
      <c r="AI564" s="62"/>
      <c r="AJ564" s="62"/>
      <c r="AK564" s="62"/>
      <c r="AL564" s="62"/>
      <c r="AM564" s="62"/>
    </row>
    <row r="565" ht="324.0" customHeight="1">
      <c r="A565" s="62"/>
      <c r="B565" s="145">
        <v>2668.0</v>
      </c>
      <c r="C565" s="42" t="s">
        <v>928</v>
      </c>
      <c r="D565" s="154" t="s">
        <v>929</v>
      </c>
      <c r="E565" s="43"/>
      <c r="F565" s="45">
        <v>1.0</v>
      </c>
      <c r="G565" s="135" t="s">
        <v>26</v>
      </c>
      <c r="H565" s="142">
        <v>940.0</v>
      </c>
      <c r="I565" s="142">
        <f t="shared" si="18"/>
        <v>1035</v>
      </c>
      <c r="J565" s="64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  <c r="AB565" s="62"/>
      <c r="AC565" s="62"/>
      <c r="AD565" s="62"/>
      <c r="AE565" s="62"/>
      <c r="AF565" s="62"/>
      <c r="AG565" s="62"/>
      <c r="AH565" s="62"/>
      <c r="AI565" s="62"/>
      <c r="AJ565" s="62"/>
      <c r="AK565" s="62"/>
      <c r="AL565" s="62"/>
      <c r="AM565" s="62"/>
    </row>
    <row r="566" ht="324.0" customHeight="1">
      <c r="A566" s="62"/>
      <c r="B566" s="145">
        <v>2669.0</v>
      </c>
      <c r="C566" s="42" t="s">
        <v>930</v>
      </c>
      <c r="D566" s="154" t="s">
        <v>931</v>
      </c>
      <c r="E566" s="43"/>
      <c r="F566" s="45">
        <v>1.0</v>
      </c>
      <c r="G566" s="135" t="s">
        <v>26</v>
      </c>
      <c r="H566" s="142">
        <v>865.0</v>
      </c>
      <c r="I566" s="142">
        <f t="shared" si="18"/>
        <v>955</v>
      </c>
      <c r="J566" s="64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  <c r="AB566" s="62"/>
      <c r="AC566" s="62"/>
      <c r="AD566" s="62"/>
      <c r="AE566" s="62"/>
      <c r="AF566" s="62"/>
      <c r="AG566" s="62"/>
      <c r="AH566" s="62"/>
      <c r="AI566" s="62"/>
      <c r="AJ566" s="62"/>
      <c r="AK566" s="62"/>
      <c r="AL566" s="62"/>
      <c r="AM566" s="62"/>
    </row>
    <row r="567" ht="324.0" customHeight="1">
      <c r="A567" s="62"/>
      <c r="B567" s="145">
        <v>2670.0</v>
      </c>
      <c r="C567" s="42" t="s">
        <v>932</v>
      </c>
      <c r="D567" s="154" t="s">
        <v>933</v>
      </c>
      <c r="E567" s="43"/>
      <c r="F567" s="45">
        <v>1.0</v>
      </c>
      <c r="G567" s="135" t="s">
        <v>26</v>
      </c>
      <c r="H567" s="142">
        <v>1030.0</v>
      </c>
      <c r="I567" s="142">
        <f t="shared" si="18"/>
        <v>1135</v>
      </c>
      <c r="J567" s="64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  <c r="AB567" s="62"/>
      <c r="AC567" s="62"/>
      <c r="AD567" s="62"/>
      <c r="AE567" s="62"/>
      <c r="AF567" s="62"/>
      <c r="AG567" s="62"/>
      <c r="AH567" s="62"/>
      <c r="AI567" s="62"/>
      <c r="AJ567" s="62"/>
      <c r="AK567" s="62"/>
      <c r="AL567" s="62"/>
      <c r="AM567" s="62"/>
    </row>
    <row r="568" ht="324.0" customHeight="1">
      <c r="A568" s="62"/>
      <c r="B568" s="145">
        <v>2617.0</v>
      </c>
      <c r="C568" s="42" t="s">
        <v>934</v>
      </c>
      <c r="D568" s="154" t="s">
        <v>935</v>
      </c>
      <c r="E568" s="43"/>
      <c r="F568" s="45">
        <v>1.0</v>
      </c>
      <c r="G568" s="135" t="s">
        <v>26</v>
      </c>
      <c r="H568" s="142">
        <v>850.0</v>
      </c>
      <c r="I568" s="142">
        <f t="shared" si="18"/>
        <v>935</v>
      </c>
      <c r="J568" s="64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  <c r="AB568" s="62"/>
      <c r="AC568" s="62"/>
      <c r="AD568" s="62"/>
      <c r="AE568" s="62"/>
      <c r="AF568" s="62"/>
      <c r="AG568" s="62"/>
      <c r="AH568" s="62"/>
      <c r="AI568" s="62"/>
      <c r="AJ568" s="62"/>
      <c r="AK568" s="62"/>
      <c r="AL568" s="62"/>
      <c r="AM568" s="62"/>
    </row>
    <row r="569" ht="324.0" customHeight="1">
      <c r="A569" s="62"/>
      <c r="B569" s="145">
        <v>2618.0</v>
      </c>
      <c r="C569" s="42" t="s">
        <v>936</v>
      </c>
      <c r="D569" s="154" t="s">
        <v>937</v>
      </c>
      <c r="E569" s="43"/>
      <c r="F569" s="45">
        <v>1.0</v>
      </c>
      <c r="G569" s="135" t="s">
        <v>26</v>
      </c>
      <c r="H569" s="142">
        <v>550.0</v>
      </c>
      <c r="I569" s="142">
        <f t="shared" si="18"/>
        <v>605</v>
      </c>
      <c r="J569" s="64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62"/>
      <c r="AC569" s="62"/>
      <c r="AD569" s="62"/>
      <c r="AE569" s="62"/>
      <c r="AF569" s="62"/>
      <c r="AG569" s="62"/>
      <c r="AH569" s="62"/>
      <c r="AI569" s="62"/>
      <c r="AJ569" s="62"/>
      <c r="AK569" s="62"/>
      <c r="AL569" s="62"/>
      <c r="AM569" s="62"/>
    </row>
    <row r="570" ht="324.0" customHeight="1">
      <c r="A570" s="62"/>
      <c r="B570" s="145">
        <v>2619.0</v>
      </c>
      <c r="C570" s="42" t="s">
        <v>938</v>
      </c>
      <c r="D570" s="154" t="s">
        <v>939</v>
      </c>
      <c r="E570" s="43"/>
      <c r="F570" s="45">
        <v>1.0</v>
      </c>
      <c r="G570" s="135" t="s">
        <v>26</v>
      </c>
      <c r="H570" s="142">
        <v>575.0</v>
      </c>
      <c r="I570" s="142">
        <f t="shared" si="18"/>
        <v>635</v>
      </c>
      <c r="J570" s="64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  <c r="AB570" s="62"/>
      <c r="AC570" s="62"/>
      <c r="AD570" s="62"/>
      <c r="AE570" s="62"/>
      <c r="AF570" s="62"/>
      <c r="AG570" s="62"/>
      <c r="AH570" s="62"/>
      <c r="AI570" s="62"/>
      <c r="AJ570" s="62"/>
      <c r="AK570" s="62"/>
      <c r="AL570" s="62"/>
      <c r="AM570" s="62"/>
    </row>
    <row r="571" ht="324.0" customHeight="1">
      <c r="A571" s="62"/>
      <c r="B571" s="145">
        <v>2620.0</v>
      </c>
      <c r="C571" s="42" t="s">
        <v>940</v>
      </c>
      <c r="D571" s="154" t="s">
        <v>941</v>
      </c>
      <c r="E571" s="43"/>
      <c r="F571" s="45">
        <v>1.0</v>
      </c>
      <c r="G571" s="135" t="s">
        <v>26</v>
      </c>
      <c r="H571" s="142">
        <v>705.0</v>
      </c>
      <c r="I571" s="142">
        <f t="shared" si="18"/>
        <v>780</v>
      </c>
      <c r="J571" s="64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62"/>
      <c r="AC571" s="62"/>
      <c r="AD571" s="62"/>
      <c r="AE571" s="62"/>
      <c r="AF571" s="62"/>
      <c r="AG571" s="62"/>
      <c r="AH571" s="62"/>
      <c r="AI571" s="62"/>
      <c r="AJ571" s="62"/>
      <c r="AK571" s="62"/>
      <c r="AL571" s="62"/>
      <c r="AM571" s="62"/>
    </row>
    <row r="572">
      <c r="A572" s="62"/>
      <c r="B572" s="145">
        <v>2621.0</v>
      </c>
      <c r="C572" s="42" t="s">
        <v>942</v>
      </c>
      <c r="D572" s="154" t="s">
        <v>943</v>
      </c>
      <c r="E572" s="43"/>
      <c r="F572" s="45">
        <v>1.0</v>
      </c>
      <c r="G572" s="135" t="s">
        <v>26</v>
      </c>
      <c r="H572" s="142">
        <v>365.0</v>
      </c>
      <c r="I572" s="142">
        <f t="shared" si="18"/>
        <v>405</v>
      </c>
      <c r="J572" s="64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  <c r="AJ572" s="62"/>
      <c r="AK572" s="62"/>
      <c r="AL572" s="62"/>
      <c r="AM572" s="62"/>
    </row>
    <row r="573" ht="324.0" customHeight="1">
      <c r="A573" s="62"/>
      <c r="B573" s="145">
        <v>2622.0</v>
      </c>
      <c r="C573" s="42" t="s">
        <v>944</v>
      </c>
      <c r="D573" s="154" t="s">
        <v>945</v>
      </c>
      <c r="E573" s="43"/>
      <c r="F573" s="45">
        <v>1.0</v>
      </c>
      <c r="G573" s="135" t="s">
        <v>26</v>
      </c>
      <c r="H573" s="142">
        <v>290.0</v>
      </c>
      <c r="I573" s="142">
        <f t="shared" si="18"/>
        <v>320</v>
      </c>
      <c r="J573" s="64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  <c r="AB573" s="62"/>
      <c r="AC573" s="62"/>
      <c r="AD573" s="62"/>
      <c r="AE573" s="62"/>
      <c r="AF573" s="62"/>
      <c r="AG573" s="62"/>
      <c r="AH573" s="62"/>
      <c r="AI573" s="62"/>
      <c r="AJ573" s="62"/>
      <c r="AK573" s="62"/>
      <c r="AL573" s="62"/>
      <c r="AM573" s="62"/>
    </row>
    <row r="574" ht="324.0" customHeight="1">
      <c r="A574" s="62"/>
      <c r="B574" s="145">
        <v>2623.0</v>
      </c>
      <c r="C574" s="42" t="s">
        <v>946</v>
      </c>
      <c r="D574" s="154" t="s">
        <v>947</v>
      </c>
      <c r="E574" s="43"/>
      <c r="F574" s="45">
        <v>1.0</v>
      </c>
      <c r="G574" s="135" t="s">
        <v>26</v>
      </c>
      <c r="H574" s="142">
        <v>840.0</v>
      </c>
      <c r="I574" s="142">
        <f t="shared" si="18"/>
        <v>925</v>
      </c>
      <c r="J574" s="64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  <c r="AF574" s="62"/>
      <c r="AG574" s="62"/>
      <c r="AH574" s="62"/>
      <c r="AI574" s="62"/>
      <c r="AJ574" s="62"/>
      <c r="AK574" s="62"/>
      <c r="AL574" s="62"/>
      <c r="AM574" s="62"/>
    </row>
    <row r="575" ht="324.0" customHeight="1">
      <c r="A575" s="62"/>
      <c r="B575" s="145">
        <v>2624.0</v>
      </c>
      <c r="C575" s="42" t="s">
        <v>948</v>
      </c>
      <c r="D575" s="154" t="s">
        <v>949</v>
      </c>
      <c r="E575" s="43"/>
      <c r="F575" s="45">
        <v>1.0</v>
      </c>
      <c r="G575" s="135" t="s">
        <v>26</v>
      </c>
      <c r="H575" s="142">
        <v>2010.0</v>
      </c>
      <c r="I575" s="142">
        <f t="shared" si="18"/>
        <v>2215</v>
      </c>
      <c r="J575" s="64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  <c r="AJ575" s="62"/>
      <c r="AK575" s="62"/>
      <c r="AL575" s="62"/>
      <c r="AM575" s="62"/>
    </row>
    <row r="576" ht="324.0" customHeight="1">
      <c r="A576" s="62"/>
      <c r="B576" s="145">
        <v>2625.0</v>
      </c>
      <c r="C576" s="42" t="s">
        <v>950</v>
      </c>
      <c r="D576" s="154" t="s">
        <v>951</v>
      </c>
      <c r="E576" s="43"/>
      <c r="F576" s="45">
        <v>1.0</v>
      </c>
      <c r="G576" s="135" t="s">
        <v>26</v>
      </c>
      <c r="H576" s="142">
        <v>2305.0</v>
      </c>
      <c r="I576" s="142">
        <f t="shared" si="18"/>
        <v>2540</v>
      </c>
      <c r="J576" s="64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  <c r="AB576" s="62"/>
      <c r="AC576" s="62"/>
      <c r="AD576" s="62"/>
      <c r="AE576" s="62"/>
      <c r="AF576" s="62"/>
      <c r="AG576" s="62"/>
      <c r="AH576" s="62"/>
      <c r="AI576" s="62"/>
      <c r="AJ576" s="62"/>
      <c r="AK576" s="62"/>
      <c r="AL576" s="62"/>
      <c r="AM576" s="62"/>
    </row>
    <row r="577" ht="324.0" customHeight="1">
      <c r="A577" s="62"/>
      <c r="B577" s="145">
        <v>2626.0</v>
      </c>
      <c r="C577" s="42" t="s">
        <v>952</v>
      </c>
      <c r="D577" s="154" t="s">
        <v>953</v>
      </c>
      <c r="E577" s="43"/>
      <c r="F577" s="45">
        <v>1.0</v>
      </c>
      <c r="G577" s="135" t="s">
        <v>26</v>
      </c>
      <c r="H577" s="142">
        <v>3500.0</v>
      </c>
      <c r="I577" s="142">
        <f t="shared" si="18"/>
        <v>3850</v>
      </c>
      <c r="J577" s="64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  <c r="AB577" s="62"/>
      <c r="AC577" s="62"/>
      <c r="AD577" s="62"/>
      <c r="AE577" s="62"/>
      <c r="AF577" s="62"/>
      <c r="AG577" s="62"/>
      <c r="AH577" s="62"/>
      <c r="AI577" s="62"/>
      <c r="AJ577" s="62"/>
      <c r="AK577" s="62"/>
      <c r="AL577" s="62"/>
      <c r="AM577" s="62"/>
    </row>
    <row r="578" ht="324.0" customHeight="1">
      <c r="A578" s="62"/>
      <c r="B578" s="145">
        <v>2627.0</v>
      </c>
      <c r="C578" s="42" t="s">
        <v>954</v>
      </c>
      <c r="D578" s="154" t="s">
        <v>955</v>
      </c>
      <c r="E578" s="43"/>
      <c r="F578" s="45">
        <v>1.0</v>
      </c>
      <c r="G578" s="135" t="s">
        <v>26</v>
      </c>
      <c r="H578" s="142">
        <v>105.0</v>
      </c>
      <c r="I578" s="142">
        <f t="shared" si="18"/>
        <v>120</v>
      </c>
      <c r="J578" s="64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  <c r="AF578" s="62"/>
      <c r="AG578" s="62"/>
      <c r="AH578" s="62"/>
      <c r="AI578" s="62"/>
      <c r="AJ578" s="62"/>
      <c r="AK578" s="62"/>
      <c r="AL578" s="62"/>
      <c r="AM578" s="62"/>
    </row>
    <row r="579" ht="324.0" customHeight="1">
      <c r="A579" s="62"/>
      <c r="B579" s="145">
        <v>2628.0</v>
      </c>
      <c r="C579" s="42" t="s">
        <v>956</v>
      </c>
      <c r="D579" s="154" t="s">
        <v>957</v>
      </c>
      <c r="E579" s="43"/>
      <c r="F579" s="45">
        <v>1.0</v>
      </c>
      <c r="G579" s="135" t="s">
        <v>26</v>
      </c>
      <c r="H579" s="142">
        <v>465.0</v>
      </c>
      <c r="I579" s="142">
        <f t="shared" si="18"/>
        <v>515</v>
      </c>
      <c r="J579" s="64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  <c r="AB579" s="62"/>
      <c r="AC579" s="62"/>
      <c r="AD579" s="62"/>
      <c r="AE579" s="62"/>
      <c r="AF579" s="62"/>
      <c r="AG579" s="62"/>
      <c r="AH579" s="62"/>
      <c r="AI579" s="62"/>
      <c r="AJ579" s="62"/>
      <c r="AK579" s="62"/>
      <c r="AL579" s="62"/>
      <c r="AM579" s="62"/>
    </row>
    <row r="580" ht="324.0" customHeight="1">
      <c r="A580" s="62"/>
      <c r="B580" s="145">
        <v>2629.0</v>
      </c>
      <c r="C580" s="42" t="s">
        <v>958</v>
      </c>
      <c r="D580" s="154" t="s">
        <v>959</v>
      </c>
      <c r="E580" s="43"/>
      <c r="F580" s="45">
        <v>1.0</v>
      </c>
      <c r="G580" s="135" t="s">
        <v>26</v>
      </c>
      <c r="H580" s="142">
        <v>585.0</v>
      </c>
      <c r="I580" s="142">
        <f t="shared" si="18"/>
        <v>645</v>
      </c>
      <c r="J580" s="64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  <c r="AB580" s="62"/>
      <c r="AC580" s="62"/>
      <c r="AD580" s="62"/>
      <c r="AE580" s="62"/>
      <c r="AF580" s="62"/>
      <c r="AG580" s="62"/>
      <c r="AH580" s="62"/>
      <c r="AI580" s="62"/>
      <c r="AJ580" s="62"/>
      <c r="AK580" s="62"/>
      <c r="AL580" s="62"/>
      <c r="AM580" s="62"/>
    </row>
    <row r="581" ht="324.0" customHeight="1">
      <c r="A581" s="62"/>
      <c r="B581" s="145">
        <v>2630.0</v>
      </c>
      <c r="C581" s="42" t="s">
        <v>960</v>
      </c>
      <c r="D581" s="154" t="s">
        <v>961</v>
      </c>
      <c r="E581" s="43"/>
      <c r="F581" s="45">
        <v>1.0</v>
      </c>
      <c r="G581" s="135" t="s">
        <v>26</v>
      </c>
      <c r="H581" s="142">
        <v>500.0</v>
      </c>
      <c r="I581" s="142">
        <f t="shared" si="18"/>
        <v>550</v>
      </c>
      <c r="J581" s="64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  <c r="AB581" s="62"/>
      <c r="AC581" s="62"/>
      <c r="AD581" s="62"/>
      <c r="AE581" s="62"/>
      <c r="AF581" s="62"/>
      <c r="AG581" s="62"/>
      <c r="AH581" s="62"/>
      <c r="AI581" s="62"/>
      <c r="AJ581" s="62"/>
      <c r="AK581" s="62"/>
      <c r="AL581" s="62"/>
      <c r="AM581" s="62"/>
    </row>
    <row r="582" ht="324.0" customHeight="1">
      <c r="A582" s="62"/>
      <c r="B582" s="145">
        <v>2631.0</v>
      </c>
      <c r="C582" s="42" t="s">
        <v>962</v>
      </c>
      <c r="D582" s="154" t="s">
        <v>963</v>
      </c>
      <c r="E582" s="43"/>
      <c r="F582" s="45">
        <v>1.0</v>
      </c>
      <c r="G582" s="135" t="s">
        <v>26</v>
      </c>
      <c r="H582" s="142">
        <v>670.0</v>
      </c>
      <c r="I582" s="142">
        <f t="shared" si="18"/>
        <v>740</v>
      </c>
      <c r="J582" s="64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  <c r="AF582" s="62"/>
      <c r="AG582" s="62"/>
      <c r="AH582" s="62"/>
      <c r="AI582" s="62"/>
      <c r="AJ582" s="62"/>
      <c r="AK582" s="62"/>
      <c r="AL582" s="62"/>
      <c r="AM582" s="62"/>
    </row>
    <row r="583" ht="324.0" customHeight="1">
      <c r="A583" s="62"/>
      <c r="B583" s="145">
        <v>2632.0</v>
      </c>
      <c r="C583" s="42" t="s">
        <v>964</v>
      </c>
      <c r="D583" s="154" t="s">
        <v>965</v>
      </c>
      <c r="E583" s="43"/>
      <c r="F583" s="45">
        <v>1.0</v>
      </c>
      <c r="G583" s="135" t="s">
        <v>26</v>
      </c>
      <c r="H583" s="142">
        <v>600.0</v>
      </c>
      <c r="I583" s="142">
        <f t="shared" si="18"/>
        <v>660</v>
      </c>
      <c r="J583" s="64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  <c r="AB583" s="62"/>
      <c r="AC583" s="62"/>
      <c r="AD583" s="62"/>
      <c r="AE583" s="62"/>
      <c r="AF583" s="62"/>
      <c r="AG583" s="62"/>
      <c r="AH583" s="62"/>
      <c r="AI583" s="62"/>
      <c r="AJ583" s="62"/>
      <c r="AK583" s="62"/>
      <c r="AL583" s="62"/>
      <c r="AM583" s="62"/>
    </row>
    <row r="584" ht="324.0" customHeight="1">
      <c r="A584" s="62"/>
      <c r="B584" s="145">
        <v>2633.0</v>
      </c>
      <c r="C584" s="42" t="s">
        <v>966</v>
      </c>
      <c r="D584" s="154" t="s">
        <v>967</v>
      </c>
      <c r="E584" s="43"/>
      <c r="F584" s="45">
        <v>1.0</v>
      </c>
      <c r="G584" s="135" t="s">
        <v>26</v>
      </c>
      <c r="H584" s="142">
        <v>680.0</v>
      </c>
      <c r="I584" s="142">
        <f t="shared" si="18"/>
        <v>750</v>
      </c>
      <c r="J584" s="64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  <c r="AB584" s="62"/>
      <c r="AC584" s="62"/>
      <c r="AD584" s="62"/>
      <c r="AE584" s="62"/>
      <c r="AF584" s="62"/>
      <c r="AG584" s="62"/>
      <c r="AH584" s="62"/>
      <c r="AI584" s="62"/>
      <c r="AJ584" s="62"/>
      <c r="AK584" s="62"/>
      <c r="AL584" s="62"/>
      <c r="AM584" s="62"/>
    </row>
    <row r="585" ht="324.0" customHeight="1">
      <c r="A585" s="62"/>
      <c r="B585" s="145">
        <v>2634.0</v>
      </c>
      <c r="C585" s="42" t="s">
        <v>968</v>
      </c>
      <c r="D585" s="154" t="s">
        <v>969</v>
      </c>
      <c r="E585" s="43"/>
      <c r="F585" s="45">
        <v>1.0</v>
      </c>
      <c r="G585" s="135" t="s">
        <v>26</v>
      </c>
      <c r="H585" s="142">
        <v>885.0</v>
      </c>
      <c r="I585" s="142">
        <f t="shared" si="18"/>
        <v>975</v>
      </c>
      <c r="J585" s="64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  <c r="AB585" s="62"/>
      <c r="AC585" s="62"/>
      <c r="AD585" s="62"/>
      <c r="AE585" s="62"/>
      <c r="AF585" s="62"/>
      <c r="AG585" s="62"/>
      <c r="AH585" s="62"/>
      <c r="AI585" s="62"/>
      <c r="AJ585" s="62"/>
      <c r="AK585" s="62"/>
      <c r="AL585" s="62"/>
      <c r="AM585" s="62"/>
    </row>
    <row r="586" ht="324.0" customHeight="1">
      <c r="A586" s="62"/>
      <c r="B586" s="145">
        <v>2635.0</v>
      </c>
      <c r="C586" s="42" t="s">
        <v>970</v>
      </c>
      <c r="D586" s="154" t="s">
        <v>971</v>
      </c>
      <c r="E586" s="43"/>
      <c r="F586" s="45">
        <v>1.0</v>
      </c>
      <c r="G586" s="135" t="s">
        <v>26</v>
      </c>
      <c r="H586" s="142">
        <v>575.0</v>
      </c>
      <c r="I586" s="142">
        <f t="shared" si="18"/>
        <v>635</v>
      </c>
      <c r="J586" s="64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  <c r="AB586" s="62"/>
      <c r="AC586" s="62"/>
      <c r="AD586" s="62"/>
      <c r="AE586" s="62"/>
      <c r="AF586" s="62"/>
      <c r="AG586" s="62"/>
      <c r="AH586" s="62"/>
      <c r="AI586" s="62"/>
      <c r="AJ586" s="62"/>
      <c r="AK586" s="62"/>
      <c r="AL586" s="62"/>
      <c r="AM586" s="62"/>
    </row>
    <row r="587" ht="324.0" customHeight="1">
      <c r="A587" s="62"/>
      <c r="B587" s="145">
        <v>2636.0</v>
      </c>
      <c r="C587" s="42" t="s">
        <v>972</v>
      </c>
      <c r="D587" s="154" t="s">
        <v>973</v>
      </c>
      <c r="E587" s="43"/>
      <c r="F587" s="45">
        <v>1.0</v>
      </c>
      <c r="G587" s="135" t="s">
        <v>26</v>
      </c>
      <c r="H587" s="142">
        <v>305.0</v>
      </c>
      <c r="I587" s="142">
        <f t="shared" si="18"/>
        <v>340</v>
      </c>
      <c r="J587" s="64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  <c r="AB587" s="62"/>
      <c r="AC587" s="62"/>
      <c r="AD587" s="62"/>
      <c r="AE587" s="62"/>
      <c r="AF587" s="62"/>
      <c r="AG587" s="62"/>
      <c r="AH587" s="62"/>
      <c r="AI587" s="62"/>
      <c r="AJ587" s="62"/>
      <c r="AK587" s="62"/>
      <c r="AL587" s="62"/>
      <c r="AM587" s="62"/>
    </row>
    <row r="588" ht="324.0" customHeight="1">
      <c r="A588" s="62"/>
      <c r="B588" s="145">
        <v>2637.0</v>
      </c>
      <c r="C588" s="42" t="s">
        <v>974</v>
      </c>
      <c r="D588" s="154" t="s">
        <v>975</v>
      </c>
      <c r="E588" s="43"/>
      <c r="F588" s="45">
        <v>1.0</v>
      </c>
      <c r="G588" s="135" t="s">
        <v>26</v>
      </c>
      <c r="H588" s="142">
        <v>810.0</v>
      </c>
      <c r="I588" s="142">
        <f t="shared" si="18"/>
        <v>895</v>
      </c>
      <c r="J588" s="64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  <c r="AB588" s="62"/>
      <c r="AC588" s="62"/>
      <c r="AD588" s="62"/>
      <c r="AE588" s="62"/>
      <c r="AF588" s="62"/>
      <c r="AG588" s="62"/>
      <c r="AH588" s="62"/>
      <c r="AI588" s="62"/>
      <c r="AJ588" s="62"/>
      <c r="AK588" s="62"/>
      <c r="AL588" s="62"/>
      <c r="AM588" s="62"/>
    </row>
    <row r="589" ht="324.0" customHeight="1">
      <c r="A589" s="62"/>
      <c r="B589" s="145">
        <v>2638.0</v>
      </c>
      <c r="C589" s="42" t="s">
        <v>976</v>
      </c>
      <c r="D589" s="154" t="s">
        <v>977</v>
      </c>
      <c r="E589" s="43"/>
      <c r="F589" s="45">
        <v>1.0</v>
      </c>
      <c r="G589" s="135" t="s">
        <v>26</v>
      </c>
      <c r="H589" s="142">
        <v>285.0</v>
      </c>
      <c r="I589" s="142">
        <f t="shared" si="18"/>
        <v>315</v>
      </c>
      <c r="J589" s="64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  <c r="AB589" s="62"/>
      <c r="AC589" s="62"/>
      <c r="AD589" s="62"/>
      <c r="AE589" s="62"/>
      <c r="AF589" s="62"/>
      <c r="AG589" s="62"/>
      <c r="AH589" s="62"/>
      <c r="AI589" s="62"/>
      <c r="AJ589" s="62"/>
      <c r="AK589" s="62"/>
      <c r="AL589" s="62"/>
      <c r="AM589" s="62"/>
    </row>
    <row r="590" ht="324.0" customHeight="1">
      <c r="A590" s="62"/>
      <c r="B590" s="145">
        <v>2639.0</v>
      </c>
      <c r="C590" s="42" t="s">
        <v>978</v>
      </c>
      <c r="D590" s="154" t="s">
        <v>979</v>
      </c>
      <c r="E590" s="43"/>
      <c r="F590" s="45">
        <v>1.0</v>
      </c>
      <c r="G590" s="135" t="s">
        <v>26</v>
      </c>
      <c r="H590" s="142">
        <v>900.0</v>
      </c>
      <c r="I590" s="142">
        <f t="shared" si="18"/>
        <v>990</v>
      </c>
      <c r="J590" s="64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  <c r="AB590" s="62"/>
      <c r="AC590" s="62"/>
      <c r="AD590" s="62"/>
      <c r="AE590" s="62"/>
      <c r="AF590" s="62"/>
      <c r="AG590" s="62"/>
      <c r="AH590" s="62"/>
      <c r="AI590" s="62"/>
      <c r="AJ590" s="62"/>
      <c r="AK590" s="62"/>
      <c r="AL590" s="62"/>
      <c r="AM590" s="62"/>
    </row>
    <row r="591" ht="324.0" customHeight="1">
      <c r="A591" s="62"/>
      <c r="B591" s="145">
        <v>2640.0</v>
      </c>
      <c r="C591" s="42" t="s">
        <v>980</v>
      </c>
      <c r="D591" s="154" t="s">
        <v>981</v>
      </c>
      <c r="E591" s="43"/>
      <c r="F591" s="45">
        <v>1.0</v>
      </c>
      <c r="G591" s="135" t="s">
        <v>26</v>
      </c>
      <c r="H591" s="142">
        <v>555.0</v>
      </c>
      <c r="I591" s="142">
        <f t="shared" si="18"/>
        <v>615</v>
      </c>
      <c r="J591" s="64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  <c r="AE591" s="62"/>
      <c r="AF591" s="62"/>
      <c r="AG591" s="62"/>
      <c r="AH591" s="62"/>
      <c r="AI591" s="62"/>
      <c r="AJ591" s="62"/>
      <c r="AK591" s="62"/>
      <c r="AL591" s="62"/>
      <c r="AM591" s="62"/>
    </row>
    <row r="592" ht="324.0" customHeight="1">
      <c r="A592" s="62"/>
      <c r="B592" s="145">
        <v>2641.0</v>
      </c>
      <c r="C592" s="42" t="s">
        <v>982</v>
      </c>
      <c r="D592" s="154" t="s">
        <v>983</v>
      </c>
      <c r="E592" s="43"/>
      <c r="F592" s="45">
        <v>1.0</v>
      </c>
      <c r="G592" s="135" t="s">
        <v>26</v>
      </c>
      <c r="H592" s="142">
        <v>600.0</v>
      </c>
      <c r="I592" s="142">
        <f t="shared" si="18"/>
        <v>660</v>
      </c>
      <c r="J592" s="64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  <c r="AE592" s="62"/>
      <c r="AF592" s="62"/>
      <c r="AG592" s="62"/>
      <c r="AH592" s="62"/>
      <c r="AI592" s="62"/>
      <c r="AJ592" s="62"/>
      <c r="AK592" s="62"/>
      <c r="AL592" s="62"/>
      <c r="AM592" s="62"/>
    </row>
    <row r="593" ht="324.0" customHeight="1">
      <c r="A593" s="62"/>
      <c r="B593" s="145">
        <v>2642.0</v>
      </c>
      <c r="C593" s="42" t="s">
        <v>984</v>
      </c>
      <c r="D593" s="154" t="s">
        <v>985</v>
      </c>
      <c r="E593" s="43"/>
      <c r="F593" s="45">
        <v>1.0</v>
      </c>
      <c r="G593" s="135" t="s">
        <v>26</v>
      </c>
      <c r="H593" s="142">
        <v>825.0</v>
      </c>
      <c r="I593" s="142">
        <f t="shared" si="18"/>
        <v>910</v>
      </c>
      <c r="J593" s="64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  <c r="AE593" s="62"/>
      <c r="AF593" s="62"/>
      <c r="AG593" s="62"/>
      <c r="AH593" s="62"/>
      <c r="AI593" s="62"/>
      <c r="AJ593" s="62"/>
      <c r="AK593" s="62"/>
      <c r="AL593" s="62"/>
      <c r="AM593" s="62"/>
    </row>
    <row r="594" ht="324.0" customHeight="1">
      <c r="A594" s="62"/>
      <c r="B594" s="145">
        <v>2643.0</v>
      </c>
      <c r="C594" s="42" t="s">
        <v>986</v>
      </c>
      <c r="D594" s="154" t="s">
        <v>987</v>
      </c>
      <c r="E594" s="43"/>
      <c r="F594" s="45">
        <v>1.0</v>
      </c>
      <c r="G594" s="135" t="s">
        <v>26</v>
      </c>
      <c r="H594" s="142">
        <v>485.0</v>
      </c>
      <c r="I594" s="142">
        <f t="shared" si="18"/>
        <v>535</v>
      </c>
      <c r="J594" s="64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  <c r="AE594" s="62"/>
      <c r="AF594" s="62"/>
      <c r="AG594" s="62"/>
      <c r="AH594" s="62"/>
      <c r="AI594" s="62"/>
      <c r="AJ594" s="62"/>
      <c r="AK594" s="62"/>
      <c r="AL594" s="62"/>
      <c r="AM594" s="62"/>
    </row>
    <row r="595" ht="324.0" customHeight="1">
      <c r="A595" s="62"/>
      <c r="B595" s="145">
        <v>2644.0</v>
      </c>
      <c r="C595" s="42" t="s">
        <v>988</v>
      </c>
      <c r="D595" s="154" t="s">
        <v>989</v>
      </c>
      <c r="E595" s="43"/>
      <c r="F595" s="45">
        <v>1.0</v>
      </c>
      <c r="G595" s="135" t="s">
        <v>26</v>
      </c>
      <c r="H595" s="142">
        <v>620.0</v>
      </c>
      <c r="I595" s="142">
        <f t="shared" si="18"/>
        <v>685</v>
      </c>
      <c r="J595" s="64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  <c r="AE595" s="62"/>
      <c r="AF595" s="62"/>
      <c r="AG595" s="62"/>
      <c r="AH595" s="62"/>
      <c r="AI595" s="62"/>
      <c r="AJ595" s="62"/>
      <c r="AK595" s="62"/>
      <c r="AL595" s="62"/>
      <c r="AM595" s="62"/>
    </row>
    <row r="596" ht="324.0" customHeight="1">
      <c r="A596" s="62"/>
      <c r="B596" s="145">
        <v>2645.0</v>
      </c>
      <c r="C596" s="42" t="s">
        <v>990</v>
      </c>
      <c r="D596" s="154" t="s">
        <v>991</v>
      </c>
      <c r="E596" s="43"/>
      <c r="F596" s="45">
        <v>1.0</v>
      </c>
      <c r="G596" s="135" t="s">
        <v>26</v>
      </c>
      <c r="H596" s="142">
        <v>1135.0</v>
      </c>
      <c r="I596" s="142">
        <f t="shared" si="18"/>
        <v>1250</v>
      </c>
      <c r="J596" s="64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  <c r="AJ596" s="62"/>
      <c r="AK596" s="62"/>
      <c r="AL596" s="62"/>
      <c r="AM596" s="62"/>
    </row>
    <row r="597" ht="324.0" customHeight="1">
      <c r="A597" s="62"/>
      <c r="B597" s="145">
        <v>2646.0</v>
      </c>
      <c r="C597" s="42" t="s">
        <v>992</v>
      </c>
      <c r="D597" s="154" t="s">
        <v>993</v>
      </c>
      <c r="E597" s="43"/>
      <c r="F597" s="45">
        <v>1.0</v>
      </c>
      <c r="G597" s="135" t="s">
        <v>26</v>
      </c>
      <c r="H597" s="142">
        <v>340.0</v>
      </c>
      <c r="I597" s="142">
        <f t="shared" si="18"/>
        <v>375</v>
      </c>
      <c r="J597" s="64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  <c r="AB597" s="62"/>
      <c r="AC597" s="62"/>
      <c r="AD597" s="62"/>
      <c r="AE597" s="62"/>
      <c r="AF597" s="62"/>
      <c r="AG597" s="62"/>
      <c r="AH597" s="62"/>
      <c r="AI597" s="62"/>
      <c r="AJ597" s="62"/>
      <c r="AK597" s="62"/>
      <c r="AL597" s="62"/>
      <c r="AM597" s="62"/>
    </row>
    <row r="598" ht="324.0" customHeight="1">
      <c r="A598" s="62"/>
      <c r="B598" s="145">
        <v>2647.0</v>
      </c>
      <c r="C598" s="42" t="s">
        <v>994</v>
      </c>
      <c r="D598" s="154" t="s">
        <v>995</v>
      </c>
      <c r="E598" s="43"/>
      <c r="F598" s="45">
        <v>1.0</v>
      </c>
      <c r="G598" s="135" t="s">
        <v>26</v>
      </c>
      <c r="H598" s="142">
        <v>915.0</v>
      </c>
      <c r="I598" s="142">
        <f t="shared" si="18"/>
        <v>1010</v>
      </c>
      <c r="J598" s="64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  <c r="AC598" s="62"/>
      <c r="AD598" s="62"/>
      <c r="AE598" s="62"/>
      <c r="AF598" s="62"/>
      <c r="AG598" s="62"/>
      <c r="AH598" s="62"/>
      <c r="AI598" s="62"/>
      <c r="AJ598" s="62"/>
      <c r="AK598" s="62"/>
      <c r="AL598" s="62"/>
      <c r="AM598" s="62"/>
    </row>
    <row r="599" ht="324.0" customHeight="1">
      <c r="A599" s="62"/>
      <c r="B599" s="145">
        <v>2648.0</v>
      </c>
      <c r="C599" s="42" t="s">
        <v>996</v>
      </c>
      <c r="D599" s="154" t="s">
        <v>997</v>
      </c>
      <c r="E599" s="43"/>
      <c r="F599" s="45">
        <v>1.0</v>
      </c>
      <c r="G599" s="135" t="s">
        <v>26</v>
      </c>
      <c r="H599" s="142">
        <v>730.0</v>
      </c>
      <c r="I599" s="142">
        <f t="shared" si="18"/>
        <v>805</v>
      </c>
      <c r="J599" s="64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  <c r="AB599" s="62"/>
      <c r="AC599" s="62"/>
      <c r="AD599" s="62"/>
      <c r="AE599" s="62"/>
      <c r="AF599" s="62"/>
      <c r="AG599" s="62"/>
      <c r="AH599" s="62"/>
      <c r="AI599" s="62"/>
      <c r="AJ599" s="62"/>
      <c r="AK599" s="62"/>
      <c r="AL599" s="62"/>
      <c r="AM599" s="62"/>
    </row>
    <row r="600" ht="324.0" customHeight="1">
      <c r="A600" s="62"/>
      <c r="B600" s="145">
        <v>2649.0</v>
      </c>
      <c r="C600" s="42" t="s">
        <v>998</v>
      </c>
      <c r="D600" s="154" t="s">
        <v>999</v>
      </c>
      <c r="E600" s="43"/>
      <c r="F600" s="45">
        <v>1.0</v>
      </c>
      <c r="G600" s="135" t="s">
        <v>26</v>
      </c>
      <c r="H600" s="142">
        <v>485.0</v>
      </c>
      <c r="I600" s="142">
        <f t="shared" si="18"/>
        <v>535</v>
      </c>
      <c r="J600" s="64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62"/>
      <c r="AJ600" s="62"/>
      <c r="AK600" s="62"/>
      <c r="AL600" s="62"/>
      <c r="AM600" s="62"/>
    </row>
    <row r="601" ht="324.0" customHeight="1">
      <c r="A601" s="62"/>
      <c r="B601" s="145">
        <v>2650.0</v>
      </c>
      <c r="C601" s="42" t="s">
        <v>1000</v>
      </c>
      <c r="D601" s="154" t="s">
        <v>1001</v>
      </c>
      <c r="E601" s="43"/>
      <c r="F601" s="45">
        <v>1.0</v>
      </c>
      <c r="G601" s="135" t="s">
        <v>26</v>
      </c>
      <c r="H601" s="142">
        <v>715.0</v>
      </c>
      <c r="I601" s="142">
        <f t="shared" si="18"/>
        <v>790</v>
      </c>
      <c r="J601" s="64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  <c r="AE601" s="62"/>
      <c r="AF601" s="62"/>
      <c r="AG601" s="62"/>
      <c r="AH601" s="62"/>
      <c r="AI601" s="62"/>
      <c r="AJ601" s="62"/>
      <c r="AK601" s="62"/>
      <c r="AL601" s="62"/>
      <c r="AM601" s="62"/>
    </row>
    <row r="602" ht="324.0" customHeight="1">
      <c r="A602" s="62"/>
      <c r="B602" s="145">
        <v>2651.0</v>
      </c>
      <c r="C602" s="42" t="s">
        <v>1002</v>
      </c>
      <c r="D602" s="154" t="s">
        <v>1003</v>
      </c>
      <c r="E602" s="43"/>
      <c r="F602" s="45">
        <v>1.0</v>
      </c>
      <c r="G602" s="135" t="s">
        <v>26</v>
      </c>
      <c r="H602" s="142">
        <v>880.0</v>
      </c>
      <c r="I602" s="142">
        <f t="shared" si="18"/>
        <v>970</v>
      </c>
      <c r="J602" s="64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62"/>
      <c r="AJ602" s="62"/>
      <c r="AK602" s="62"/>
      <c r="AL602" s="62"/>
      <c r="AM602" s="62"/>
    </row>
    <row r="603" ht="324.0" customHeight="1">
      <c r="A603" s="62"/>
      <c r="B603" s="145">
        <v>2652.0</v>
      </c>
      <c r="C603" s="42" t="s">
        <v>1004</v>
      </c>
      <c r="D603" s="154" t="s">
        <v>1005</v>
      </c>
      <c r="E603" s="43"/>
      <c r="F603" s="45">
        <v>1.0</v>
      </c>
      <c r="G603" s="135" t="s">
        <v>26</v>
      </c>
      <c r="H603" s="142">
        <v>1115.0</v>
      </c>
      <c r="I603" s="142">
        <f t="shared" si="18"/>
        <v>1230</v>
      </c>
      <c r="J603" s="64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  <c r="AB603" s="62"/>
      <c r="AC603" s="62"/>
      <c r="AD603" s="62"/>
      <c r="AE603" s="62"/>
      <c r="AF603" s="62"/>
      <c r="AG603" s="62"/>
      <c r="AH603" s="62"/>
      <c r="AI603" s="62"/>
      <c r="AJ603" s="62"/>
      <c r="AK603" s="62"/>
      <c r="AL603" s="62"/>
      <c r="AM603" s="62"/>
    </row>
    <row r="604" ht="324.0" customHeight="1">
      <c r="A604" s="62"/>
      <c r="B604" s="145">
        <v>2653.0</v>
      </c>
      <c r="C604" s="42" t="s">
        <v>1006</v>
      </c>
      <c r="D604" s="154" t="s">
        <v>1007</v>
      </c>
      <c r="E604" s="43"/>
      <c r="F604" s="45">
        <v>1.0</v>
      </c>
      <c r="G604" s="135" t="s">
        <v>26</v>
      </c>
      <c r="H604" s="142">
        <v>450.0</v>
      </c>
      <c r="I604" s="142">
        <f t="shared" si="18"/>
        <v>495</v>
      </c>
      <c r="J604" s="64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  <c r="AB604" s="62"/>
      <c r="AC604" s="62"/>
      <c r="AD604" s="62"/>
      <c r="AE604" s="62"/>
      <c r="AF604" s="62"/>
      <c r="AG604" s="62"/>
      <c r="AH604" s="62"/>
      <c r="AI604" s="62"/>
      <c r="AJ604" s="62"/>
      <c r="AK604" s="62"/>
      <c r="AL604" s="62"/>
      <c r="AM604" s="62"/>
    </row>
    <row r="605" ht="324.0" customHeight="1">
      <c r="A605" s="62"/>
      <c r="B605" s="145">
        <v>2654.0</v>
      </c>
      <c r="C605" s="42" t="s">
        <v>1008</v>
      </c>
      <c r="D605" s="154" t="s">
        <v>1009</v>
      </c>
      <c r="E605" s="43"/>
      <c r="F605" s="45">
        <v>1.0</v>
      </c>
      <c r="G605" s="135" t="s">
        <v>26</v>
      </c>
      <c r="H605" s="142">
        <v>775.0</v>
      </c>
      <c r="I605" s="142">
        <f t="shared" si="18"/>
        <v>855</v>
      </c>
      <c r="J605" s="64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  <c r="AB605" s="62"/>
      <c r="AC605" s="62"/>
      <c r="AD605" s="62"/>
      <c r="AE605" s="62"/>
      <c r="AF605" s="62"/>
      <c r="AG605" s="62"/>
      <c r="AH605" s="62"/>
      <c r="AI605" s="62"/>
      <c r="AJ605" s="62"/>
      <c r="AK605" s="62"/>
      <c r="AL605" s="62"/>
      <c r="AM605" s="62"/>
    </row>
    <row r="606" ht="324.0" customHeight="1">
      <c r="A606" s="62"/>
      <c r="B606" s="145">
        <v>2655.0</v>
      </c>
      <c r="C606" s="42" t="s">
        <v>1010</v>
      </c>
      <c r="D606" s="154" t="s">
        <v>1011</v>
      </c>
      <c r="E606" s="43"/>
      <c r="F606" s="45">
        <v>1.0</v>
      </c>
      <c r="G606" s="135" t="s">
        <v>26</v>
      </c>
      <c r="H606" s="142">
        <v>500.0</v>
      </c>
      <c r="I606" s="142">
        <f t="shared" si="18"/>
        <v>550</v>
      </c>
      <c r="J606" s="64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  <c r="AB606" s="62"/>
      <c r="AC606" s="62"/>
      <c r="AD606" s="62"/>
      <c r="AE606" s="62"/>
      <c r="AF606" s="62"/>
      <c r="AG606" s="62"/>
      <c r="AH606" s="62"/>
      <c r="AI606" s="62"/>
      <c r="AJ606" s="62"/>
      <c r="AK606" s="62"/>
      <c r="AL606" s="62"/>
      <c r="AM606" s="62"/>
    </row>
    <row r="607" ht="324.0" customHeight="1">
      <c r="A607" s="62"/>
      <c r="B607" s="145">
        <v>2656.0</v>
      </c>
      <c r="C607" s="42" t="s">
        <v>1012</v>
      </c>
      <c r="D607" s="154" t="s">
        <v>1013</v>
      </c>
      <c r="E607" s="43"/>
      <c r="F607" s="45">
        <v>1.0</v>
      </c>
      <c r="G607" s="135" t="s">
        <v>26</v>
      </c>
      <c r="H607" s="142">
        <v>1330.0</v>
      </c>
      <c r="I607" s="142">
        <f t="shared" si="18"/>
        <v>1465</v>
      </c>
      <c r="J607" s="64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  <c r="AB607" s="62"/>
      <c r="AC607" s="62"/>
      <c r="AD607" s="62"/>
      <c r="AE607" s="62"/>
      <c r="AF607" s="62"/>
      <c r="AG607" s="62"/>
      <c r="AH607" s="62"/>
      <c r="AI607" s="62"/>
      <c r="AJ607" s="62"/>
      <c r="AK607" s="62"/>
      <c r="AL607" s="62"/>
      <c r="AM607" s="62"/>
    </row>
    <row r="608" ht="324.0" customHeight="1">
      <c r="A608" s="62"/>
      <c r="B608" s="145">
        <v>2657.0</v>
      </c>
      <c r="C608" s="42" t="s">
        <v>1014</v>
      </c>
      <c r="D608" s="154" t="s">
        <v>1015</v>
      </c>
      <c r="E608" s="43"/>
      <c r="F608" s="45">
        <v>1.0</v>
      </c>
      <c r="G608" s="135" t="s">
        <v>26</v>
      </c>
      <c r="H608" s="142">
        <v>880.0</v>
      </c>
      <c r="I608" s="142">
        <f t="shared" si="18"/>
        <v>970</v>
      </c>
      <c r="J608" s="64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  <c r="AB608" s="62"/>
      <c r="AC608" s="62"/>
      <c r="AD608" s="62"/>
      <c r="AE608" s="62"/>
      <c r="AF608" s="62"/>
      <c r="AG608" s="62"/>
      <c r="AH608" s="62"/>
      <c r="AI608" s="62"/>
      <c r="AJ608" s="62"/>
      <c r="AK608" s="62"/>
      <c r="AL608" s="62"/>
      <c r="AM608" s="62"/>
    </row>
    <row r="609" ht="324.0" customHeight="1">
      <c r="A609" s="62"/>
      <c r="B609" s="145">
        <v>2658.0</v>
      </c>
      <c r="C609" s="42" t="s">
        <v>1016</v>
      </c>
      <c r="D609" s="154" t="s">
        <v>1017</v>
      </c>
      <c r="E609" s="43"/>
      <c r="F609" s="45">
        <v>1.0</v>
      </c>
      <c r="G609" s="135" t="s">
        <v>26</v>
      </c>
      <c r="H609" s="142">
        <v>1170.0</v>
      </c>
      <c r="I609" s="142">
        <f t="shared" si="18"/>
        <v>1290</v>
      </c>
      <c r="J609" s="64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  <c r="AB609" s="62"/>
      <c r="AC609" s="62"/>
      <c r="AD609" s="62"/>
      <c r="AE609" s="62"/>
      <c r="AF609" s="62"/>
      <c r="AG609" s="62"/>
      <c r="AH609" s="62"/>
      <c r="AI609" s="62"/>
      <c r="AJ609" s="62"/>
      <c r="AK609" s="62"/>
      <c r="AL609" s="62"/>
      <c r="AM609" s="62"/>
    </row>
    <row r="610" ht="324.0" customHeight="1">
      <c r="A610" s="62"/>
      <c r="B610" s="145">
        <v>2659.0</v>
      </c>
      <c r="C610" s="42" t="s">
        <v>1018</v>
      </c>
      <c r="D610" s="154" t="s">
        <v>1019</v>
      </c>
      <c r="E610" s="43"/>
      <c r="F610" s="45">
        <v>1.0</v>
      </c>
      <c r="G610" s="135" t="s">
        <v>26</v>
      </c>
      <c r="H610" s="142">
        <v>1015.0</v>
      </c>
      <c r="I610" s="142">
        <f t="shared" si="18"/>
        <v>1120</v>
      </c>
      <c r="J610" s="64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  <c r="AB610" s="62"/>
      <c r="AC610" s="62"/>
      <c r="AD610" s="62"/>
      <c r="AE610" s="62"/>
      <c r="AF610" s="62"/>
      <c r="AG610" s="62"/>
      <c r="AH610" s="62"/>
      <c r="AI610" s="62"/>
      <c r="AJ610" s="62"/>
      <c r="AK610" s="62"/>
      <c r="AL610" s="62"/>
      <c r="AM610" s="62"/>
    </row>
    <row r="611" ht="324.0" customHeight="1">
      <c r="A611" s="62"/>
      <c r="B611" s="145">
        <v>2660.0</v>
      </c>
      <c r="C611" s="42" t="s">
        <v>1020</v>
      </c>
      <c r="D611" s="154" t="s">
        <v>1021</v>
      </c>
      <c r="E611" s="43"/>
      <c r="F611" s="45">
        <v>1.0</v>
      </c>
      <c r="G611" s="135" t="s">
        <v>26</v>
      </c>
      <c r="H611" s="142">
        <v>3290.0</v>
      </c>
      <c r="I611" s="142">
        <f t="shared" si="18"/>
        <v>3620</v>
      </c>
      <c r="J611" s="64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  <c r="AJ611" s="62"/>
      <c r="AK611" s="62"/>
      <c r="AL611" s="62"/>
      <c r="AM611" s="62"/>
    </row>
    <row r="612" ht="324.0" customHeight="1">
      <c r="A612" s="62"/>
      <c r="B612" s="145">
        <v>2661.0</v>
      </c>
      <c r="C612" s="42" t="s">
        <v>1022</v>
      </c>
      <c r="D612" s="154" t="s">
        <v>1023</v>
      </c>
      <c r="E612" s="43"/>
      <c r="F612" s="45">
        <v>1.0</v>
      </c>
      <c r="G612" s="135" t="s">
        <v>26</v>
      </c>
      <c r="H612" s="142">
        <v>1915.0</v>
      </c>
      <c r="I612" s="142">
        <f t="shared" si="18"/>
        <v>2110</v>
      </c>
      <c r="J612" s="64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  <c r="AB612" s="62"/>
      <c r="AC612" s="62"/>
      <c r="AD612" s="62"/>
      <c r="AE612" s="62"/>
      <c r="AF612" s="62"/>
      <c r="AG612" s="62"/>
      <c r="AH612" s="62"/>
      <c r="AI612" s="62"/>
      <c r="AJ612" s="62"/>
      <c r="AK612" s="62"/>
      <c r="AL612" s="62"/>
      <c r="AM612" s="62"/>
    </row>
    <row r="613" ht="324.0" customHeight="1">
      <c r="A613" s="62"/>
      <c r="B613" s="145">
        <v>2662.0</v>
      </c>
      <c r="C613" s="42" t="s">
        <v>1024</v>
      </c>
      <c r="D613" s="154" t="s">
        <v>1025</v>
      </c>
      <c r="E613" s="43"/>
      <c r="F613" s="45">
        <v>1.0</v>
      </c>
      <c r="G613" s="135" t="s">
        <v>26</v>
      </c>
      <c r="H613" s="142">
        <v>1600.0</v>
      </c>
      <c r="I613" s="142">
        <f t="shared" si="18"/>
        <v>1760</v>
      </c>
      <c r="J613" s="64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  <c r="AB613" s="62"/>
      <c r="AC613" s="62"/>
      <c r="AD613" s="62"/>
      <c r="AE613" s="62"/>
      <c r="AF613" s="62"/>
      <c r="AG613" s="62"/>
      <c r="AH613" s="62"/>
      <c r="AI613" s="62"/>
      <c r="AJ613" s="62"/>
      <c r="AK613" s="62"/>
      <c r="AL613" s="62"/>
      <c r="AM613" s="62"/>
    </row>
    <row r="614" ht="324.0" customHeight="1">
      <c r="A614" s="62"/>
      <c r="B614" s="145">
        <v>2663.0</v>
      </c>
      <c r="C614" s="42" t="s">
        <v>1026</v>
      </c>
      <c r="D614" s="154" t="s">
        <v>1027</v>
      </c>
      <c r="E614" s="43"/>
      <c r="F614" s="45">
        <v>1.0</v>
      </c>
      <c r="G614" s="135" t="s">
        <v>26</v>
      </c>
      <c r="H614" s="142">
        <v>1770.0</v>
      </c>
      <c r="I614" s="142">
        <f t="shared" si="18"/>
        <v>1950</v>
      </c>
      <c r="J614" s="64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  <c r="AB614" s="62"/>
      <c r="AC614" s="62"/>
      <c r="AD614" s="62"/>
      <c r="AE614" s="62"/>
      <c r="AF614" s="62"/>
      <c r="AG614" s="62"/>
      <c r="AH614" s="62"/>
      <c r="AI614" s="62"/>
      <c r="AJ614" s="62"/>
      <c r="AK614" s="62"/>
      <c r="AL614" s="62"/>
      <c r="AM614" s="62"/>
    </row>
    <row r="615" ht="324.0" customHeight="1">
      <c r="A615" s="62"/>
      <c r="B615" s="145">
        <v>2664.0</v>
      </c>
      <c r="C615" s="42" t="s">
        <v>1028</v>
      </c>
      <c r="D615" s="154" t="s">
        <v>1029</v>
      </c>
      <c r="E615" s="43"/>
      <c r="F615" s="45">
        <v>1.0</v>
      </c>
      <c r="G615" s="135" t="s">
        <v>26</v>
      </c>
      <c r="H615" s="142">
        <v>1410.0</v>
      </c>
      <c r="I615" s="142">
        <f t="shared" si="18"/>
        <v>1555</v>
      </c>
      <c r="J615" s="64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62"/>
      <c r="AJ615" s="62"/>
      <c r="AK615" s="62"/>
      <c r="AL615" s="62"/>
      <c r="AM615" s="62"/>
    </row>
    <row r="616" ht="324.0" customHeight="1">
      <c r="A616" s="62"/>
      <c r="B616" s="145">
        <v>2665.0</v>
      </c>
      <c r="C616" s="42" t="s">
        <v>1030</v>
      </c>
      <c r="D616" s="154" t="s">
        <v>1031</v>
      </c>
      <c r="E616" s="43"/>
      <c r="F616" s="45">
        <v>1.0</v>
      </c>
      <c r="G616" s="135" t="s">
        <v>26</v>
      </c>
      <c r="H616" s="142">
        <v>1890.0</v>
      </c>
      <c r="I616" s="142">
        <f t="shared" si="18"/>
        <v>2080</v>
      </c>
      <c r="J616" s="64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  <c r="AB616" s="62"/>
      <c r="AC616" s="62"/>
      <c r="AD616" s="62"/>
      <c r="AE616" s="62"/>
      <c r="AF616" s="62"/>
      <c r="AG616" s="62"/>
      <c r="AH616" s="62"/>
      <c r="AI616" s="62"/>
      <c r="AJ616" s="62"/>
      <c r="AK616" s="62"/>
      <c r="AL616" s="62"/>
      <c r="AM616" s="62"/>
    </row>
    <row r="617" ht="324.0" customHeight="1">
      <c r="A617" s="62"/>
      <c r="B617" s="145">
        <v>2666.0</v>
      </c>
      <c r="C617" s="42" t="s">
        <v>1032</v>
      </c>
      <c r="D617" s="154" t="s">
        <v>1033</v>
      </c>
      <c r="E617" s="43"/>
      <c r="F617" s="45">
        <v>1.0</v>
      </c>
      <c r="G617" s="135" t="s">
        <v>26</v>
      </c>
      <c r="H617" s="142">
        <v>1560.0</v>
      </c>
      <c r="I617" s="142">
        <f t="shared" si="18"/>
        <v>1720</v>
      </c>
      <c r="J617" s="64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  <c r="AB617" s="62"/>
      <c r="AC617" s="62"/>
      <c r="AD617" s="62"/>
      <c r="AE617" s="62"/>
      <c r="AF617" s="62"/>
      <c r="AG617" s="62"/>
      <c r="AH617" s="62"/>
      <c r="AI617" s="62"/>
      <c r="AJ617" s="62"/>
      <c r="AK617" s="62"/>
      <c r="AL617" s="62"/>
      <c r="AM617" s="62"/>
    </row>
    <row r="618" ht="12.75" customHeight="1">
      <c r="A618" s="62"/>
      <c r="B618" s="151" t="s">
        <v>1034</v>
      </c>
      <c r="C618" s="6"/>
      <c r="D618" s="6"/>
      <c r="E618" s="6"/>
      <c r="F618" s="6"/>
      <c r="G618" s="6"/>
      <c r="H618" s="6"/>
      <c r="I618" s="7"/>
      <c r="J618" s="64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62"/>
      <c r="AC618" s="62"/>
      <c r="AD618" s="62"/>
      <c r="AE618" s="62"/>
      <c r="AF618" s="62"/>
      <c r="AG618" s="62"/>
      <c r="AH618" s="62"/>
      <c r="AI618" s="62"/>
      <c r="AJ618" s="62"/>
      <c r="AK618" s="62"/>
      <c r="AL618" s="62"/>
      <c r="AM618" s="62"/>
    </row>
    <row r="619" ht="12.75" customHeight="1">
      <c r="A619" s="155"/>
      <c r="B619" s="98" t="s">
        <v>15</v>
      </c>
      <c r="C619" s="98" t="s">
        <v>16</v>
      </c>
      <c r="D619" s="99" t="s">
        <v>17</v>
      </c>
      <c r="E619" s="98" t="s">
        <v>18</v>
      </c>
      <c r="F619" s="100" t="s">
        <v>19</v>
      </c>
      <c r="G619" s="101" t="s">
        <v>20</v>
      </c>
      <c r="H619" s="6"/>
      <c r="I619" s="7"/>
      <c r="J619" s="64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</row>
    <row r="620" ht="12.75" customHeight="1">
      <c r="A620" s="155"/>
      <c r="B620" s="39"/>
      <c r="C620" s="39"/>
      <c r="D620" s="39"/>
      <c r="E620" s="39"/>
      <c r="F620" s="39"/>
      <c r="G620" s="102" t="s">
        <v>21</v>
      </c>
      <c r="H620" s="102" t="s">
        <v>22</v>
      </c>
      <c r="I620" s="102" t="s">
        <v>23</v>
      </c>
      <c r="J620" s="64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</row>
    <row r="621" ht="303.0" customHeight="1">
      <c r="A621" s="62"/>
      <c r="B621" s="51">
        <v>3301.0</v>
      </c>
      <c r="C621" s="42" t="s">
        <v>1035</v>
      </c>
      <c r="D621" s="43" t="s">
        <v>1036</v>
      </c>
      <c r="E621" s="156"/>
      <c r="F621" s="45">
        <v>1.0</v>
      </c>
      <c r="G621" s="135" t="s">
        <v>26</v>
      </c>
      <c r="H621" s="157">
        <v>945.0</v>
      </c>
      <c r="I621" s="157">
        <f t="shared" ref="I621:I636" si="19">CEILING(H621*1.1,5)</f>
        <v>1040</v>
      </c>
      <c r="J621" s="64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  <c r="AB621" s="62"/>
      <c r="AC621" s="62"/>
      <c r="AD621" s="62"/>
      <c r="AE621" s="62"/>
      <c r="AF621" s="62"/>
      <c r="AG621" s="62"/>
      <c r="AH621" s="62"/>
      <c r="AI621" s="62"/>
      <c r="AJ621" s="62"/>
      <c r="AK621" s="62"/>
      <c r="AL621" s="62"/>
      <c r="AM621" s="62"/>
    </row>
    <row r="622" ht="303.0" customHeight="1">
      <c r="A622" s="62"/>
      <c r="B622" s="51">
        <v>3302.0</v>
      </c>
      <c r="C622" s="42" t="s">
        <v>1037</v>
      </c>
      <c r="D622" s="43" t="s">
        <v>1038</v>
      </c>
      <c r="E622" s="43"/>
      <c r="F622" s="45">
        <v>1.0</v>
      </c>
      <c r="G622" s="135" t="s">
        <v>26</v>
      </c>
      <c r="H622" s="157">
        <v>1380.0</v>
      </c>
      <c r="I622" s="157">
        <f t="shared" si="19"/>
        <v>1520</v>
      </c>
      <c r="J622" s="64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  <c r="AE622" s="62"/>
      <c r="AF622" s="62"/>
      <c r="AG622" s="62"/>
      <c r="AH622" s="62"/>
      <c r="AI622" s="62"/>
      <c r="AJ622" s="62"/>
      <c r="AK622" s="62"/>
      <c r="AL622" s="62"/>
      <c r="AM622" s="62"/>
    </row>
    <row r="623" ht="303.0" customHeight="1">
      <c r="A623" s="62"/>
      <c r="B623" s="51">
        <v>3303.0</v>
      </c>
      <c r="C623" s="42" t="s">
        <v>1039</v>
      </c>
      <c r="D623" s="43" t="s">
        <v>1040</v>
      </c>
      <c r="E623" s="43"/>
      <c r="F623" s="45">
        <v>1.0</v>
      </c>
      <c r="G623" s="135" t="s">
        <v>26</v>
      </c>
      <c r="H623" s="157">
        <v>815.0</v>
      </c>
      <c r="I623" s="157">
        <f t="shared" si="19"/>
        <v>900</v>
      </c>
      <c r="J623" s="64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  <c r="AB623" s="62"/>
      <c r="AC623" s="62"/>
      <c r="AD623" s="62"/>
      <c r="AE623" s="62"/>
      <c r="AF623" s="62"/>
      <c r="AG623" s="62"/>
      <c r="AH623" s="62"/>
      <c r="AI623" s="62"/>
      <c r="AJ623" s="62"/>
      <c r="AK623" s="62"/>
      <c r="AL623" s="62"/>
      <c r="AM623" s="62"/>
    </row>
    <row r="624" ht="303.0" customHeight="1">
      <c r="A624" s="62"/>
      <c r="B624" s="51">
        <v>3304.0</v>
      </c>
      <c r="C624" s="42" t="s">
        <v>1041</v>
      </c>
      <c r="D624" s="43" t="s">
        <v>1042</v>
      </c>
      <c r="E624" s="43"/>
      <c r="F624" s="45">
        <v>1.0</v>
      </c>
      <c r="G624" s="135" t="s">
        <v>26</v>
      </c>
      <c r="H624" s="157">
        <v>1360.0</v>
      </c>
      <c r="I624" s="157">
        <f t="shared" si="19"/>
        <v>1500</v>
      </c>
      <c r="J624" s="64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  <c r="AB624" s="62"/>
      <c r="AC624" s="62"/>
      <c r="AD624" s="62"/>
      <c r="AE624" s="62"/>
      <c r="AF624" s="62"/>
      <c r="AG624" s="62"/>
      <c r="AH624" s="62"/>
      <c r="AI624" s="62"/>
      <c r="AJ624" s="62"/>
      <c r="AK624" s="62"/>
      <c r="AL624" s="62"/>
      <c r="AM624" s="62"/>
    </row>
    <row r="625" ht="303.0" customHeight="1">
      <c r="A625" s="62"/>
      <c r="B625" s="51">
        <v>3305.0</v>
      </c>
      <c r="C625" s="42" t="s">
        <v>1043</v>
      </c>
      <c r="D625" s="43" t="s">
        <v>1044</v>
      </c>
      <c r="E625" s="43"/>
      <c r="F625" s="45">
        <v>1.0</v>
      </c>
      <c r="G625" s="135" t="s">
        <v>26</v>
      </c>
      <c r="H625" s="157">
        <v>1380.0</v>
      </c>
      <c r="I625" s="157">
        <f t="shared" si="19"/>
        <v>1520</v>
      </c>
      <c r="J625" s="64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  <c r="AB625" s="62"/>
      <c r="AC625" s="62"/>
      <c r="AD625" s="62"/>
      <c r="AE625" s="62"/>
      <c r="AF625" s="62"/>
      <c r="AG625" s="62"/>
      <c r="AH625" s="62"/>
      <c r="AI625" s="62"/>
      <c r="AJ625" s="62"/>
      <c r="AK625" s="62"/>
      <c r="AL625" s="62"/>
      <c r="AM625" s="62"/>
    </row>
    <row r="626" ht="303.0" customHeight="1">
      <c r="A626" s="62"/>
      <c r="B626" s="51">
        <v>3306.0</v>
      </c>
      <c r="C626" s="42" t="s">
        <v>1045</v>
      </c>
      <c r="D626" s="43" t="s">
        <v>1046</v>
      </c>
      <c r="E626" s="43"/>
      <c r="F626" s="45">
        <v>1.0</v>
      </c>
      <c r="G626" s="135" t="s">
        <v>26</v>
      </c>
      <c r="H626" s="157">
        <v>1665.0</v>
      </c>
      <c r="I626" s="157">
        <f t="shared" si="19"/>
        <v>1835</v>
      </c>
      <c r="J626" s="64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  <c r="AB626" s="62"/>
      <c r="AC626" s="62"/>
      <c r="AD626" s="62"/>
      <c r="AE626" s="62"/>
      <c r="AF626" s="62"/>
      <c r="AG626" s="62"/>
      <c r="AH626" s="62"/>
      <c r="AI626" s="62"/>
      <c r="AJ626" s="62"/>
      <c r="AK626" s="62"/>
      <c r="AL626" s="62"/>
      <c r="AM626" s="62"/>
    </row>
    <row r="627" ht="303.0" customHeight="1">
      <c r="A627" s="62"/>
      <c r="B627" s="51">
        <v>3307.0</v>
      </c>
      <c r="C627" s="42" t="s">
        <v>1047</v>
      </c>
      <c r="D627" s="43" t="s">
        <v>1048</v>
      </c>
      <c r="E627" s="43"/>
      <c r="F627" s="45">
        <v>1.0</v>
      </c>
      <c r="G627" s="135" t="s">
        <v>26</v>
      </c>
      <c r="H627" s="157">
        <v>1290.0</v>
      </c>
      <c r="I627" s="157">
        <f t="shared" si="19"/>
        <v>1420</v>
      </c>
      <c r="J627" s="64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  <c r="AJ627" s="62"/>
      <c r="AK627" s="62"/>
      <c r="AL627" s="62"/>
      <c r="AM627" s="62"/>
    </row>
    <row r="628" ht="303.0" customHeight="1">
      <c r="A628" s="62"/>
      <c r="B628" s="51">
        <v>3308.0</v>
      </c>
      <c r="C628" s="42" t="s">
        <v>1049</v>
      </c>
      <c r="D628" s="43" t="s">
        <v>1050</v>
      </c>
      <c r="E628" s="43"/>
      <c r="F628" s="45">
        <v>1.0</v>
      </c>
      <c r="G628" s="135" t="s">
        <v>26</v>
      </c>
      <c r="H628" s="157">
        <v>1775.0</v>
      </c>
      <c r="I628" s="157">
        <f t="shared" si="19"/>
        <v>1955</v>
      </c>
      <c r="J628" s="64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62"/>
      <c r="AE628" s="62"/>
      <c r="AF628" s="62"/>
      <c r="AG628" s="62"/>
      <c r="AH628" s="62"/>
      <c r="AI628" s="62"/>
      <c r="AJ628" s="62"/>
      <c r="AK628" s="62"/>
      <c r="AL628" s="62"/>
      <c r="AM628" s="62"/>
    </row>
    <row r="629" ht="303.0" customHeight="1">
      <c r="A629" s="62"/>
      <c r="B629" s="51">
        <v>3309.0</v>
      </c>
      <c r="C629" s="42" t="s">
        <v>1051</v>
      </c>
      <c r="D629" s="43" t="s">
        <v>1052</v>
      </c>
      <c r="E629" s="43"/>
      <c r="F629" s="45">
        <v>1.0</v>
      </c>
      <c r="G629" s="135" t="s">
        <v>26</v>
      </c>
      <c r="H629" s="157">
        <v>5325.0</v>
      </c>
      <c r="I629" s="157">
        <f t="shared" si="19"/>
        <v>5860</v>
      </c>
      <c r="J629" s="64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  <c r="AB629" s="62"/>
      <c r="AC629" s="62"/>
      <c r="AD629" s="62"/>
      <c r="AE629" s="62"/>
      <c r="AF629" s="62"/>
      <c r="AG629" s="62"/>
      <c r="AH629" s="62"/>
      <c r="AI629" s="62"/>
      <c r="AJ629" s="62"/>
      <c r="AK629" s="62"/>
      <c r="AL629" s="62"/>
      <c r="AM629" s="62"/>
    </row>
    <row r="630" ht="303.0" customHeight="1">
      <c r="A630" s="62"/>
      <c r="B630" s="51">
        <v>3310.0</v>
      </c>
      <c r="C630" s="42" t="s">
        <v>1053</v>
      </c>
      <c r="D630" s="43" t="s">
        <v>1054</v>
      </c>
      <c r="E630" s="43"/>
      <c r="F630" s="45">
        <v>1.0</v>
      </c>
      <c r="G630" s="135" t="s">
        <v>26</v>
      </c>
      <c r="H630" s="157">
        <v>1945.0</v>
      </c>
      <c r="I630" s="157">
        <f t="shared" si="19"/>
        <v>2140</v>
      </c>
      <c r="J630" s="64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  <c r="AB630" s="62"/>
      <c r="AC630" s="62"/>
      <c r="AD630" s="62"/>
      <c r="AE630" s="62"/>
      <c r="AF630" s="62"/>
      <c r="AG630" s="62"/>
      <c r="AH630" s="62"/>
      <c r="AI630" s="62"/>
      <c r="AJ630" s="62"/>
      <c r="AK630" s="62"/>
      <c r="AL630" s="62"/>
      <c r="AM630" s="62"/>
    </row>
    <row r="631" ht="303.0" customHeight="1">
      <c r="A631" s="62"/>
      <c r="B631" s="51">
        <v>3311.0</v>
      </c>
      <c r="C631" s="42" t="s">
        <v>1055</v>
      </c>
      <c r="D631" s="43" t="s">
        <v>1056</v>
      </c>
      <c r="E631" s="43"/>
      <c r="F631" s="45">
        <v>1.0</v>
      </c>
      <c r="G631" s="135" t="s">
        <v>26</v>
      </c>
      <c r="H631" s="157">
        <v>1970.0</v>
      </c>
      <c r="I631" s="157">
        <f t="shared" si="19"/>
        <v>2170</v>
      </c>
      <c r="J631" s="64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62"/>
      <c r="AJ631" s="62"/>
      <c r="AK631" s="62"/>
      <c r="AL631" s="62"/>
      <c r="AM631" s="62"/>
    </row>
    <row r="632" ht="303.0" customHeight="1">
      <c r="A632" s="62"/>
      <c r="B632" s="51">
        <v>3312.0</v>
      </c>
      <c r="C632" s="42" t="s">
        <v>1057</v>
      </c>
      <c r="D632" s="43" t="s">
        <v>1058</v>
      </c>
      <c r="E632" s="43"/>
      <c r="F632" s="45">
        <v>1.0</v>
      </c>
      <c r="G632" s="135" t="s">
        <v>26</v>
      </c>
      <c r="H632" s="157">
        <v>2740.0</v>
      </c>
      <c r="I632" s="157">
        <f t="shared" si="19"/>
        <v>3015</v>
      </c>
      <c r="J632" s="64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  <c r="AB632" s="62"/>
      <c r="AC632" s="62"/>
      <c r="AD632" s="62"/>
      <c r="AE632" s="62"/>
      <c r="AF632" s="62"/>
      <c r="AG632" s="62"/>
      <c r="AH632" s="62"/>
      <c r="AI632" s="62"/>
      <c r="AJ632" s="62"/>
      <c r="AK632" s="62"/>
      <c r="AL632" s="62"/>
      <c r="AM632" s="62"/>
    </row>
    <row r="633" ht="303.0" customHeight="1">
      <c r="A633" s="62"/>
      <c r="B633" s="51">
        <v>3313.0</v>
      </c>
      <c r="C633" s="42" t="s">
        <v>1059</v>
      </c>
      <c r="D633" s="43" t="s">
        <v>1060</v>
      </c>
      <c r="E633" s="43"/>
      <c r="F633" s="45">
        <v>1.0</v>
      </c>
      <c r="G633" s="135" t="s">
        <v>26</v>
      </c>
      <c r="H633" s="157">
        <v>3965.0</v>
      </c>
      <c r="I633" s="157">
        <f t="shared" si="19"/>
        <v>4365</v>
      </c>
      <c r="J633" s="64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  <c r="AB633" s="62"/>
      <c r="AC633" s="62"/>
      <c r="AD633" s="62"/>
      <c r="AE633" s="62"/>
      <c r="AF633" s="62"/>
      <c r="AG633" s="62"/>
      <c r="AH633" s="62"/>
      <c r="AI633" s="62"/>
      <c r="AJ633" s="62"/>
      <c r="AK633" s="62"/>
      <c r="AL633" s="62"/>
      <c r="AM633" s="62"/>
    </row>
    <row r="634" ht="303.0" customHeight="1">
      <c r="A634" s="62"/>
      <c r="B634" s="51">
        <v>3314.0</v>
      </c>
      <c r="C634" s="42" t="s">
        <v>1061</v>
      </c>
      <c r="D634" s="43" t="s">
        <v>1062</v>
      </c>
      <c r="E634" s="43"/>
      <c r="F634" s="45">
        <v>1.0</v>
      </c>
      <c r="G634" s="135" t="s">
        <v>26</v>
      </c>
      <c r="H634" s="157">
        <v>3755.0</v>
      </c>
      <c r="I634" s="157">
        <f t="shared" si="19"/>
        <v>4135</v>
      </c>
      <c r="J634" s="64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  <c r="AB634" s="62"/>
      <c r="AC634" s="62"/>
      <c r="AD634" s="62"/>
      <c r="AE634" s="62"/>
      <c r="AF634" s="62"/>
      <c r="AG634" s="62"/>
      <c r="AH634" s="62"/>
      <c r="AI634" s="62"/>
      <c r="AJ634" s="62"/>
      <c r="AK634" s="62"/>
      <c r="AL634" s="62"/>
      <c r="AM634" s="62"/>
    </row>
    <row r="635" ht="303.0" customHeight="1">
      <c r="A635" s="62"/>
      <c r="B635" s="51">
        <v>3315.0</v>
      </c>
      <c r="C635" s="42" t="s">
        <v>1063</v>
      </c>
      <c r="D635" s="43" t="s">
        <v>1064</v>
      </c>
      <c r="E635" s="43"/>
      <c r="F635" s="45">
        <v>1.0</v>
      </c>
      <c r="G635" s="135" t="s">
        <v>26</v>
      </c>
      <c r="H635" s="157">
        <v>7610.0</v>
      </c>
      <c r="I635" s="157">
        <f t="shared" si="19"/>
        <v>8375</v>
      </c>
      <c r="J635" s="64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  <c r="AB635" s="62"/>
      <c r="AC635" s="62"/>
      <c r="AD635" s="62"/>
      <c r="AE635" s="62"/>
      <c r="AF635" s="62"/>
      <c r="AG635" s="62"/>
      <c r="AH635" s="62"/>
      <c r="AI635" s="62"/>
      <c r="AJ635" s="62"/>
      <c r="AK635" s="62"/>
      <c r="AL635" s="62"/>
      <c r="AM635" s="62"/>
    </row>
    <row r="636" ht="303.0" customHeight="1">
      <c r="A636" s="62"/>
      <c r="B636" s="51">
        <v>3316.0</v>
      </c>
      <c r="C636" s="42" t="s">
        <v>1065</v>
      </c>
      <c r="D636" s="43" t="s">
        <v>1066</v>
      </c>
      <c r="E636" s="43"/>
      <c r="F636" s="45">
        <v>1.0</v>
      </c>
      <c r="G636" s="135" t="s">
        <v>26</v>
      </c>
      <c r="H636" s="157">
        <v>5005.0</v>
      </c>
      <c r="I636" s="157">
        <f t="shared" si="19"/>
        <v>5510</v>
      </c>
      <c r="J636" s="64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  <c r="AB636" s="62"/>
      <c r="AC636" s="62"/>
      <c r="AD636" s="62"/>
      <c r="AE636" s="62"/>
      <c r="AF636" s="62"/>
      <c r="AG636" s="62"/>
      <c r="AH636" s="62"/>
      <c r="AI636" s="62"/>
      <c r="AJ636" s="62"/>
      <c r="AK636" s="62"/>
      <c r="AL636" s="62"/>
      <c r="AM636" s="62"/>
    </row>
    <row r="637" ht="12.75" customHeight="1">
      <c r="A637" s="62"/>
      <c r="B637" s="151" t="s">
        <v>1067</v>
      </c>
      <c r="C637" s="6"/>
      <c r="D637" s="6"/>
      <c r="E637" s="6"/>
      <c r="F637" s="6"/>
      <c r="G637" s="6"/>
      <c r="H637" s="6"/>
      <c r="I637" s="7"/>
      <c r="J637" s="64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  <c r="AB637" s="62"/>
      <c r="AC637" s="62"/>
      <c r="AD637" s="62"/>
      <c r="AE637" s="62"/>
      <c r="AF637" s="62"/>
      <c r="AG637" s="62"/>
      <c r="AH637" s="62"/>
      <c r="AI637" s="62"/>
      <c r="AJ637" s="62"/>
      <c r="AK637" s="62"/>
      <c r="AL637" s="62"/>
      <c r="AM637" s="62"/>
    </row>
    <row r="638" ht="12.75" customHeight="1">
      <c r="A638" s="155"/>
      <c r="B638" s="98" t="s">
        <v>15</v>
      </c>
      <c r="C638" s="98" t="s">
        <v>16</v>
      </c>
      <c r="D638" s="99" t="s">
        <v>17</v>
      </c>
      <c r="E638" s="98" t="s">
        <v>18</v>
      </c>
      <c r="F638" s="100" t="s">
        <v>19</v>
      </c>
      <c r="G638" s="101" t="s">
        <v>20</v>
      </c>
      <c r="H638" s="6"/>
      <c r="I638" s="7"/>
      <c r="J638" s="64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</row>
    <row r="639" ht="12.75" customHeight="1">
      <c r="A639" s="155"/>
      <c r="B639" s="39"/>
      <c r="C639" s="39"/>
      <c r="D639" s="39"/>
      <c r="E639" s="39"/>
      <c r="F639" s="39"/>
      <c r="G639" s="102" t="s">
        <v>21</v>
      </c>
      <c r="H639" s="102" t="s">
        <v>22</v>
      </c>
      <c r="I639" s="102" t="s">
        <v>23</v>
      </c>
      <c r="J639" s="64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</row>
    <row r="640" ht="12.75" customHeight="1">
      <c r="A640" s="62"/>
      <c r="B640" s="158" t="s">
        <v>1068</v>
      </c>
      <c r="C640" s="6"/>
      <c r="D640" s="6"/>
      <c r="E640" s="6"/>
      <c r="F640" s="6"/>
      <c r="G640" s="6"/>
      <c r="H640" s="6"/>
      <c r="I640" s="7"/>
      <c r="J640" s="64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  <c r="AB640" s="62"/>
      <c r="AC640" s="62"/>
      <c r="AD640" s="62"/>
      <c r="AE640" s="62"/>
      <c r="AF640" s="62"/>
      <c r="AG640" s="62"/>
      <c r="AH640" s="62"/>
      <c r="AI640" s="62"/>
      <c r="AJ640" s="62"/>
      <c r="AK640" s="62"/>
      <c r="AL640" s="62"/>
      <c r="AM640" s="62"/>
    </row>
    <row r="641" ht="12.75" customHeight="1">
      <c r="A641" s="62"/>
      <c r="B641" s="51">
        <v>2901.0</v>
      </c>
      <c r="C641" s="42" t="s">
        <v>1069</v>
      </c>
      <c r="D641" s="159" t="s">
        <v>1070</v>
      </c>
      <c r="E641" s="160"/>
      <c r="F641" s="161">
        <v>10.0</v>
      </c>
      <c r="G641" s="102" t="s">
        <v>26</v>
      </c>
      <c r="H641" s="157">
        <v>245.0</v>
      </c>
      <c r="I641" s="157">
        <v>295.0</v>
      </c>
      <c r="J641" s="64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  <c r="AB641" s="62"/>
      <c r="AC641" s="62"/>
      <c r="AD641" s="62"/>
      <c r="AE641" s="62"/>
      <c r="AF641" s="62"/>
      <c r="AG641" s="62"/>
      <c r="AH641" s="62"/>
      <c r="AI641" s="62"/>
      <c r="AJ641" s="62"/>
      <c r="AK641" s="62"/>
      <c r="AL641" s="62"/>
      <c r="AM641" s="62"/>
    </row>
    <row r="642" ht="12.75" customHeight="1">
      <c r="A642" s="62"/>
      <c r="B642" s="51">
        <v>2902.0</v>
      </c>
      <c r="C642" s="42" t="s">
        <v>1071</v>
      </c>
      <c r="D642" s="159" t="s">
        <v>1070</v>
      </c>
      <c r="E642" s="160"/>
      <c r="F642" s="161">
        <v>10.0</v>
      </c>
      <c r="G642" s="102" t="s">
        <v>26</v>
      </c>
      <c r="H642" s="157">
        <v>225.0</v>
      </c>
      <c r="I642" s="157">
        <v>275.0</v>
      </c>
      <c r="J642" s="64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  <c r="AB642" s="62"/>
      <c r="AC642" s="62"/>
      <c r="AD642" s="62"/>
      <c r="AE642" s="62"/>
      <c r="AF642" s="62"/>
      <c r="AG642" s="62"/>
      <c r="AH642" s="62"/>
      <c r="AI642" s="62"/>
      <c r="AJ642" s="62"/>
      <c r="AK642" s="62"/>
      <c r="AL642" s="62"/>
      <c r="AM642" s="62"/>
    </row>
    <row r="643" ht="12.75" customHeight="1">
      <c r="A643" s="62"/>
      <c r="B643" s="51">
        <v>2903.0</v>
      </c>
      <c r="C643" s="42" t="s">
        <v>1072</v>
      </c>
      <c r="D643" s="159" t="s">
        <v>1070</v>
      </c>
      <c r="E643" s="160"/>
      <c r="F643" s="161">
        <v>10.0</v>
      </c>
      <c r="G643" s="102" t="s">
        <v>26</v>
      </c>
      <c r="H643" s="157">
        <v>200.0</v>
      </c>
      <c r="I643" s="157">
        <v>250.0</v>
      </c>
      <c r="J643" s="64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  <c r="AJ643" s="62"/>
      <c r="AK643" s="62"/>
      <c r="AL643" s="62"/>
      <c r="AM643" s="62"/>
    </row>
    <row r="644" ht="12.75" customHeight="1">
      <c r="A644" s="62"/>
      <c r="B644" s="51">
        <v>2904.0</v>
      </c>
      <c r="C644" s="42" t="s">
        <v>1073</v>
      </c>
      <c r="D644" s="159" t="s">
        <v>1070</v>
      </c>
      <c r="E644" s="160"/>
      <c r="F644" s="161">
        <v>10.0</v>
      </c>
      <c r="G644" s="102" t="s">
        <v>26</v>
      </c>
      <c r="H644" s="157">
        <v>190.0</v>
      </c>
      <c r="I644" s="157">
        <v>240.0</v>
      </c>
      <c r="J644" s="64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  <c r="AE644" s="62"/>
      <c r="AF644" s="62"/>
      <c r="AG644" s="62"/>
      <c r="AH644" s="62"/>
      <c r="AI644" s="62"/>
      <c r="AJ644" s="62"/>
      <c r="AK644" s="62"/>
      <c r="AL644" s="62"/>
      <c r="AM644" s="62"/>
    </row>
    <row r="645" ht="12.75" customHeight="1">
      <c r="A645" s="62"/>
      <c r="B645" s="51">
        <v>2905.0</v>
      </c>
      <c r="C645" s="42" t="s">
        <v>1074</v>
      </c>
      <c r="D645" s="159" t="s">
        <v>1070</v>
      </c>
      <c r="E645" s="160"/>
      <c r="F645" s="161">
        <v>10.0</v>
      </c>
      <c r="G645" s="102" t="s">
        <v>26</v>
      </c>
      <c r="H645" s="157">
        <v>165.0</v>
      </c>
      <c r="I645" s="157">
        <v>215.0</v>
      </c>
      <c r="J645" s="64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  <c r="AE645" s="62"/>
      <c r="AF645" s="62"/>
      <c r="AG645" s="62"/>
      <c r="AH645" s="62"/>
      <c r="AI645" s="62"/>
      <c r="AJ645" s="62"/>
      <c r="AK645" s="62"/>
      <c r="AL645" s="62"/>
      <c r="AM645" s="62"/>
    </row>
    <row r="646" ht="12.75" customHeight="1">
      <c r="A646" s="62"/>
      <c r="B646" s="51">
        <v>2907.0</v>
      </c>
      <c r="C646" s="42" t="s">
        <v>1075</v>
      </c>
      <c r="D646" s="159" t="s">
        <v>1070</v>
      </c>
      <c r="E646" s="160"/>
      <c r="F646" s="161">
        <v>10.0</v>
      </c>
      <c r="G646" s="102" t="s">
        <v>26</v>
      </c>
      <c r="H646" s="157">
        <v>445.0</v>
      </c>
      <c r="I646" s="157">
        <v>495.0</v>
      </c>
      <c r="J646" s="64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  <c r="AB646" s="62"/>
      <c r="AC646" s="62"/>
      <c r="AD646" s="62"/>
      <c r="AE646" s="62"/>
      <c r="AF646" s="62"/>
      <c r="AG646" s="62"/>
      <c r="AH646" s="62"/>
      <c r="AI646" s="62"/>
      <c r="AJ646" s="62"/>
      <c r="AK646" s="62"/>
      <c r="AL646" s="62"/>
      <c r="AM646" s="62"/>
    </row>
    <row r="647" ht="12.75" customHeight="1">
      <c r="A647" s="62"/>
      <c r="B647" s="51">
        <v>2910.0</v>
      </c>
      <c r="C647" s="42" t="s">
        <v>1076</v>
      </c>
      <c r="D647" s="159" t="s">
        <v>1070</v>
      </c>
      <c r="E647" s="160"/>
      <c r="F647" s="161">
        <v>10.0</v>
      </c>
      <c r="G647" s="102" t="s">
        <v>26</v>
      </c>
      <c r="H647" s="157">
        <v>265.0</v>
      </c>
      <c r="I647" s="157">
        <v>315.0</v>
      </c>
      <c r="J647" s="64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62"/>
      <c r="AJ647" s="62"/>
      <c r="AK647" s="62"/>
      <c r="AL647" s="62"/>
      <c r="AM647" s="62"/>
    </row>
    <row r="648" ht="12.75" customHeight="1">
      <c r="A648" s="62"/>
      <c r="B648" s="51">
        <v>2911.0</v>
      </c>
      <c r="C648" s="42" t="s">
        <v>1077</v>
      </c>
      <c r="D648" s="159" t="s">
        <v>1070</v>
      </c>
      <c r="E648" s="160"/>
      <c r="F648" s="161">
        <v>10.0</v>
      </c>
      <c r="G648" s="102" t="s">
        <v>26</v>
      </c>
      <c r="H648" s="157">
        <v>250.0</v>
      </c>
      <c r="I648" s="157">
        <v>300.0</v>
      </c>
      <c r="J648" s="64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  <c r="AB648" s="62"/>
      <c r="AC648" s="62"/>
      <c r="AD648" s="62"/>
      <c r="AE648" s="62"/>
      <c r="AF648" s="62"/>
      <c r="AG648" s="62"/>
      <c r="AH648" s="62"/>
      <c r="AI648" s="62"/>
      <c r="AJ648" s="62"/>
      <c r="AK648" s="62"/>
      <c r="AL648" s="62"/>
      <c r="AM648" s="62"/>
    </row>
    <row r="649" ht="12.75" customHeight="1">
      <c r="A649" s="62"/>
      <c r="B649" s="51">
        <v>2912.0</v>
      </c>
      <c r="C649" s="42" t="s">
        <v>1078</v>
      </c>
      <c r="D649" s="159" t="s">
        <v>1070</v>
      </c>
      <c r="E649" s="160"/>
      <c r="F649" s="161">
        <v>10.0</v>
      </c>
      <c r="G649" s="102" t="s">
        <v>26</v>
      </c>
      <c r="H649" s="157">
        <v>205.0</v>
      </c>
      <c r="I649" s="157">
        <v>255.0</v>
      </c>
      <c r="J649" s="64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  <c r="AB649" s="62"/>
      <c r="AC649" s="62"/>
      <c r="AD649" s="62"/>
      <c r="AE649" s="62"/>
      <c r="AF649" s="62"/>
      <c r="AG649" s="62"/>
      <c r="AH649" s="62"/>
      <c r="AI649" s="62"/>
      <c r="AJ649" s="62"/>
      <c r="AK649" s="62"/>
      <c r="AL649" s="62"/>
      <c r="AM649" s="62"/>
    </row>
    <row r="650" ht="12.75" customHeight="1">
      <c r="A650" s="62"/>
      <c r="B650" s="51">
        <v>2915.0</v>
      </c>
      <c r="C650" s="42" t="s">
        <v>1079</v>
      </c>
      <c r="D650" s="159" t="s">
        <v>1070</v>
      </c>
      <c r="E650" s="160"/>
      <c r="F650" s="161">
        <v>10.0</v>
      </c>
      <c r="G650" s="102" t="s">
        <v>26</v>
      </c>
      <c r="H650" s="157">
        <v>300.0</v>
      </c>
      <c r="I650" s="157">
        <v>350.0</v>
      </c>
      <c r="J650" s="64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  <c r="AJ650" s="62"/>
      <c r="AK650" s="62"/>
      <c r="AL650" s="62"/>
      <c r="AM650" s="62"/>
    </row>
    <row r="651" ht="12.75" customHeight="1">
      <c r="A651" s="62"/>
      <c r="B651" s="51">
        <v>2916.0</v>
      </c>
      <c r="C651" s="42" t="s">
        <v>1080</v>
      </c>
      <c r="D651" s="159" t="s">
        <v>1070</v>
      </c>
      <c r="E651" s="160"/>
      <c r="F651" s="161">
        <v>10.0</v>
      </c>
      <c r="G651" s="102" t="s">
        <v>26</v>
      </c>
      <c r="H651" s="157">
        <v>340.0</v>
      </c>
      <c r="I651" s="157">
        <v>390.0</v>
      </c>
      <c r="J651" s="64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  <c r="AB651" s="62"/>
      <c r="AC651" s="62"/>
      <c r="AD651" s="62"/>
      <c r="AE651" s="62"/>
      <c r="AF651" s="62"/>
      <c r="AG651" s="62"/>
      <c r="AH651" s="62"/>
      <c r="AI651" s="62"/>
      <c r="AJ651" s="62"/>
      <c r="AK651" s="62"/>
      <c r="AL651" s="62"/>
      <c r="AM651" s="62"/>
    </row>
    <row r="652" ht="12.75" customHeight="1">
      <c r="A652" s="62"/>
      <c r="B652" s="51">
        <v>2917.0</v>
      </c>
      <c r="C652" s="42" t="s">
        <v>1081</v>
      </c>
      <c r="D652" s="159" t="s">
        <v>1070</v>
      </c>
      <c r="E652" s="160"/>
      <c r="F652" s="161">
        <v>10.0</v>
      </c>
      <c r="G652" s="102" t="s">
        <v>26</v>
      </c>
      <c r="H652" s="157">
        <v>185.0</v>
      </c>
      <c r="I652" s="157">
        <v>235.0</v>
      </c>
      <c r="J652" s="64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  <c r="AB652" s="62"/>
      <c r="AC652" s="62"/>
      <c r="AD652" s="62"/>
      <c r="AE652" s="62"/>
      <c r="AF652" s="62"/>
      <c r="AG652" s="62"/>
      <c r="AH652" s="62"/>
      <c r="AI652" s="62"/>
      <c r="AJ652" s="62"/>
      <c r="AK652" s="62"/>
      <c r="AL652" s="62"/>
      <c r="AM652" s="62"/>
    </row>
    <row r="653" ht="12.75" customHeight="1">
      <c r="A653" s="62"/>
      <c r="B653" s="51">
        <v>2918.0</v>
      </c>
      <c r="C653" s="42" t="s">
        <v>1082</v>
      </c>
      <c r="D653" s="159" t="s">
        <v>1070</v>
      </c>
      <c r="E653" s="160"/>
      <c r="F653" s="161">
        <v>10.0</v>
      </c>
      <c r="G653" s="102" t="s">
        <v>26</v>
      </c>
      <c r="H653" s="157">
        <v>250.0</v>
      </c>
      <c r="I653" s="157">
        <v>300.0</v>
      </c>
      <c r="J653" s="64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  <c r="AB653" s="62"/>
      <c r="AC653" s="62"/>
      <c r="AD653" s="62"/>
      <c r="AE653" s="62"/>
      <c r="AF653" s="62"/>
      <c r="AG653" s="62"/>
      <c r="AH653" s="62"/>
      <c r="AI653" s="62"/>
      <c r="AJ653" s="62"/>
      <c r="AK653" s="62"/>
      <c r="AL653" s="62"/>
      <c r="AM653" s="62"/>
    </row>
    <row r="654" ht="12.75" customHeight="1">
      <c r="A654" s="62"/>
      <c r="B654" s="51">
        <v>2919.0</v>
      </c>
      <c r="C654" s="42" t="s">
        <v>1083</v>
      </c>
      <c r="D654" s="159" t="s">
        <v>1070</v>
      </c>
      <c r="E654" s="160"/>
      <c r="F654" s="161">
        <v>10.0</v>
      </c>
      <c r="G654" s="102" t="s">
        <v>26</v>
      </c>
      <c r="H654" s="157">
        <v>150.0</v>
      </c>
      <c r="I654" s="157">
        <v>200.0</v>
      </c>
      <c r="J654" s="64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  <c r="AB654" s="62"/>
      <c r="AC654" s="62"/>
      <c r="AD654" s="62"/>
      <c r="AE654" s="62"/>
      <c r="AF654" s="62"/>
      <c r="AG654" s="62"/>
      <c r="AH654" s="62"/>
      <c r="AI654" s="62"/>
      <c r="AJ654" s="62"/>
      <c r="AK654" s="62"/>
      <c r="AL654" s="62"/>
      <c r="AM654" s="62"/>
    </row>
    <row r="655" ht="12.75" customHeight="1">
      <c r="A655" s="62"/>
      <c r="B655" s="51">
        <v>2920.0</v>
      </c>
      <c r="C655" s="42" t="s">
        <v>1084</v>
      </c>
      <c r="D655" s="159" t="s">
        <v>1070</v>
      </c>
      <c r="E655" s="160"/>
      <c r="F655" s="161">
        <v>10.0</v>
      </c>
      <c r="G655" s="102" t="s">
        <v>26</v>
      </c>
      <c r="H655" s="157">
        <v>265.0</v>
      </c>
      <c r="I655" s="157">
        <v>315.0</v>
      </c>
      <c r="J655" s="64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  <c r="AB655" s="62"/>
      <c r="AC655" s="62"/>
      <c r="AD655" s="62"/>
      <c r="AE655" s="62"/>
      <c r="AF655" s="62"/>
      <c r="AG655" s="62"/>
      <c r="AH655" s="62"/>
      <c r="AI655" s="62"/>
      <c r="AJ655" s="62"/>
      <c r="AK655" s="62"/>
      <c r="AL655" s="62"/>
      <c r="AM655" s="62"/>
    </row>
    <row r="656" ht="12.75" customHeight="1">
      <c r="A656" s="62"/>
      <c r="B656" s="51">
        <v>2921.0</v>
      </c>
      <c r="C656" s="42" t="s">
        <v>1085</v>
      </c>
      <c r="D656" s="159" t="s">
        <v>1070</v>
      </c>
      <c r="E656" s="160"/>
      <c r="F656" s="161">
        <v>10.0</v>
      </c>
      <c r="G656" s="102" t="s">
        <v>26</v>
      </c>
      <c r="H656" s="157">
        <v>200.0</v>
      </c>
      <c r="I656" s="157">
        <v>250.0</v>
      </c>
      <c r="J656" s="64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  <c r="AB656" s="62"/>
      <c r="AC656" s="62"/>
      <c r="AD656" s="62"/>
      <c r="AE656" s="62"/>
      <c r="AF656" s="62"/>
      <c r="AG656" s="62"/>
      <c r="AH656" s="62"/>
      <c r="AI656" s="62"/>
      <c r="AJ656" s="62"/>
      <c r="AK656" s="62"/>
      <c r="AL656" s="62"/>
      <c r="AM656" s="62"/>
    </row>
    <row r="657" ht="12.75" customHeight="1">
      <c r="A657" s="62"/>
      <c r="B657" s="51">
        <v>2922.0</v>
      </c>
      <c r="C657" s="42" t="s">
        <v>1086</v>
      </c>
      <c r="D657" s="159" t="s">
        <v>1070</v>
      </c>
      <c r="E657" s="160"/>
      <c r="F657" s="161">
        <v>10.0</v>
      </c>
      <c r="G657" s="102" t="s">
        <v>26</v>
      </c>
      <c r="H657" s="157">
        <v>215.0</v>
      </c>
      <c r="I657" s="157">
        <v>265.0</v>
      </c>
      <c r="J657" s="64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  <c r="AB657" s="62"/>
      <c r="AC657" s="62"/>
      <c r="AD657" s="62"/>
      <c r="AE657" s="62"/>
      <c r="AF657" s="62"/>
      <c r="AG657" s="62"/>
      <c r="AH657" s="62"/>
      <c r="AI657" s="62"/>
      <c r="AJ657" s="62"/>
      <c r="AK657" s="62"/>
      <c r="AL657" s="62"/>
      <c r="AM657" s="62"/>
    </row>
    <row r="658" ht="12.75" customHeight="1">
      <c r="A658" s="62"/>
      <c r="B658" s="51">
        <v>2924.0</v>
      </c>
      <c r="C658" s="42" t="s">
        <v>1087</v>
      </c>
      <c r="D658" s="159" t="s">
        <v>1070</v>
      </c>
      <c r="E658" s="160"/>
      <c r="F658" s="161">
        <v>10.0</v>
      </c>
      <c r="G658" s="102" t="s">
        <v>26</v>
      </c>
      <c r="H658" s="157">
        <v>190.0</v>
      </c>
      <c r="I658" s="157">
        <v>240.0</v>
      </c>
      <c r="J658" s="64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  <c r="AB658" s="62"/>
      <c r="AC658" s="62"/>
      <c r="AD658" s="62"/>
      <c r="AE658" s="62"/>
      <c r="AF658" s="62"/>
      <c r="AG658" s="62"/>
      <c r="AH658" s="62"/>
      <c r="AI658" s="62"/>
      <c r="AJ658" s="62"/>
      <c r="AK658" s="62"/>
      <c r="AL658" s="62"/>
      <c r="AM658" s="62"/>
    </row>
    <row r="659" ht="12.75" customHeight="1">
      <c r="A659" s="62"/>
      <c r="B659" s="51">
        <v>2925.0</v>
      </c>
      <c r="C659" s="42" t="s">
        <v>1088</v>
      </c>
      <c r="D659" s="159" t="s">
        <v>1070</v>
      </c>
      <c r="E659" s="160"/>
      <c r="F659" s="161">
        <v>10.0</v>
      </c>
      <c r="G659" s="102" t="s">
        <v>26</v>
      </c>
      <c r="H659" s="157">
        <v>200.0</v>
      </c>
      <c r="I659" s="157">
        <v>250.0</v>
      </c>
      <c r="J659" s="64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  <c r="AB659" s="62"/>
      <c r="AC659" s="62"/>
      <c r="AD659" s="62"/>
      <c r="AE659" s="62"/>
      <c r="AF659" s="62"/>
      <c r="AG659" s="62"/>
      <c r="AH659" s="62"/>
      <c r="AI659" s="62"/>
      <c r="AJ659" s="62"/>
      <c r="AK659" s="62"/>
      <c r="AL659" s="62"/>
      <c r="AM659" s="62"/>
    </row>
    <row r="660" ht="12.75" customHeight="1">
      <c r="A660" s="62"/>
      <c r="B660" s="51">
        <v>2926.0</v>
      </c>
      <c r="C660" s="42" t="s">
        <v>1089</v>
      </c>
      <c r="D660" s="159" t="s">
        <v>1070</v>
      </c>
      <c r="E660" s="160"/>
      <c r="F660" s="161">
        <v>10.0</v>
      </c>
      <c r="G660" s="102" t="s">
        <v>26</v>
      </c>
      <c r="H660" s="157">
        <v>140.0</v>
      </c>
      <c r="I660" s="157">
        <v>190.0</v>
      </c>
      <c r="J660" s="64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  <c r="AJ660" s="62"/>
      <c r="AK660" s="62"/>
      <c r="AL660" s="62"/>
      <c r="AM660" s="62"/>
    </row>
    <row r="661" ht="12.75" customHeight="1">
      <c r="A661" s="62"/>
      <c r="B661" s="51">
        <v>2927.0</v>
      </c>
      <c r="C661" s="42" t="s">
        <v>1090</v>
      </c>
      <c r="D661" s="159" t="s">
        <v>1070</v>
      </c>
      <c r="E661" s="160"/>
      <c r="F661" s="161">
        <v>10.0</v>
      </c>
      <c r="G661" s="102" t="s">
        <v>26</v>
      </c>
      <c r="H661" s="157">
        <v>150.0</v>
      </c>
      <c r="I661" s="157">
        <v>200.0</v>
      </c>
      <c r="J661" s="64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  <c r="AB661" s="62"/>
      <c r="AC661" s="62"/>
      <c r="AD661" s="62"/>
      <c r="AE661" s="62"/>
      <c r="AF661" s="62"/>
      <c r="AG661" s="62"/>
      <c r="AH661" s="62"/>
      <c r="AI661" s="62"/>
      <c r="AJ661" s="62"/>
      <c r="AK661" s="62"/>
      <c r="AL661" s="62"/>
      <c r="AM661" s="62"/>
    </row>
    <row r="662" ht="12.75" customHeight="1">
      <c r="A662" s="62"/>
      <c r="B662" s="51">
        <v>2928.0</v>
      </c>
      <c r="C662" s="42" t="s">
        <v>1091</v>
      </c>
      <c r="D662" s="159" t="s">
        <v>1070</v>
      </c>
      <c r="E662" s="160"/>
      <c r="F662" s="161">
        <v>10.0</v>
      </c>
      <c r="G662" s="102" t="s">
        <v>26</v>
      </c>
      <c r="H662" s="157">
        <v>315.0</v>
      </c>
      <c r="I662" s="157">
        <v>365.0</v>
      </c>
      <c r="J662" s="64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  <c r="AB662" s="62"/>
      <c r="AC662" s="62"/>
      <c r="AD662" s="62"/>
      <c r="AE662" s="62"/>
      <c r="AF662" s="62"/>
      <c r="AG662" s="62"/>
      <c r="AH662" s="62"/>
      <c r="AI662" s="62"/>
      <c r="AJ662" s="62"/>
      <c r="AK662" s="62"/>
      <c r="AL662" s="62"/>
      <c r="AM662" s="62"/>
    </row>
    <row r="663" ht="12.75" customHeight="1">
      <c r="A663" s="62"/>
      <c r="B663" s="51">
        <v>2929.0</v>
      </c>
      <c r="C663" s="42" t="s">
        <v>1092</v>
      </c>
      <c r="D663" s="159" t="s">
        <v>1070</v>
      </c>
      <c r="E663" s="160"/>
      <c r="F663" s="161">
        <v>10.0</v>
      </c>
      <c r="G663" s="102" t="s">
        <v>26</v>
      </c>
      <c r="H663" s="157">
        <v>150.0</v>
      </c>
      <c r="I663" s="157">
        <v>200.0</v>
      </c>
      <c r="J663" s="64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  <c r="AJ663" s="62"/>
      <c r="AK663" s="62"/>
      <c r="AL663" s="62"/>
      <c r="AM663" s="62"/>
    </row>
    <row r="664" ht="12.75" customHeight="1">
      <c r="A664" s="62"/>
      <c r="B664" s="51">
        <v>2930.0</v>
      </c>
      <c r="C664" s="42" t="s">
        <v>1093</v>
      </c>
      <c r="D664" s="159" t="s">
        <v>1070</v>
      </c>
      <c r="E664" s="160"/>
      <c r="F664" s="161">
        <v>10.0</v>
      </c>
      <c r="G664" s="102" t="s">
        <v>26</v>
      </c>
      <c r="H664" s="157">
        <v>135.0</v>
      </c>
      <c r="I664" s="157">
        <v>185.0</v>
      </c>
      <c r="J664" s="64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  <c r="AB664" s="62"/>
      <c r="AC664" s="62"/>
      <c r="AD664" s="62"/>
      <c r="AE664" s="62"/>
      <c r="AF664" s="62"/>
      <c r="AG664" s="62"/>
      <c r="AH664" s="62"/>
      <c r="AI664" s="62"/>
      <c r="AJ664" s="62"/>
      <c r="AK664" s="62"/>
      <c r="AL664" s="62"/>
      <c r="AM664" s="62"/>
    </row>
    <row r="665" ht="12.75" customHeight="1">
      <c r="A665" s="62"/>
      <c r="B665" s="51">
        <v>2931.0</v>
      </c>
      <c r="C665" s="42" t="s">
        <v>1094</v>
      </c>
      <c r="D665" s="159" t="s">
        <v>1070</v>
      </c>
      <c r="E665" s="160"/>
      <c r="F665" s="161">
        <v>10.0</v>
      </c>
      <c r="G665" s="102" t="s">
        <v>26</v>
      </c>
      <c r="H665" s="157">
        <v>135.0</v>
      </c>
      <c r="I665" s="157">
        <v>185.0</v>
      </c>
      <c r="J665" s="64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  <c r="AB665" s="62"/>
      <c r="AC665" s="62"/>
      <c r="AD665" s="62"/>
      <c r="AE665" s="62"/>
      <c r="AF665" s="62"/>
      <c r="AG665" s="62"/>
      <c r="AH665" s="62"/>
      <c r="AI665" s="62"/>
      <c r="AJ665" s="62"/>
      <c r="AK665" s="62"/>
      <c r="AL665" s="62"/>
      <c r="AM665" s="62"/>
    </row>
    <row r="666" ht="12.75" customHeight="1">
      <c r="A666" s="62"/>
      <c r="B666" s="51">
        <v>2932.0</v>
      </c>
      <c r="C666" s="42" t="s">
        <v>1095</v>
      </c>
      <c r="D666" s="159" t="s">
        <v>1070</v>
      </c>
      <c r="E666" s="160"/>
      <c r="F666" s="161">
        <v>10.0</v>
      </c>
      <c r="G666" s="102" t="s">
        <v>26</v>
      </c>
      <c r="H666" s="157">
        <v>740.0</v>
      </c>
      <c r="I666" s="157">
        <v>790.0</v>
      </c>
      <c r="J666" s="64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  <c r="AB666" s="62"/>
      <c r="AC666" s="62"/>
      <c r="AD666" s="62"/>
      <c r="AE666" s="62"/>
      <c r="AF666" s="62"/>
      <c r="AG666" s="62"/>
      <c r="AH666" s="62"/>
      <c r="AI666" s="62"/>
      <c r="AJ666" s="62"/>
      <c r="AK666" s="62"/>
      <c r="AL666" s="62"/>
      <c r="AM666" s="62"/>
    </row>
    <row r="667" ht="12.75" customHeight="1">
      <c r="A667" s="62"/>
      <c r="B667" s="162" t="s">
        <v>1096</v>
      </c>
      <c r="C667" s="6"/>
      <c r="D667" s="6"/>
      <c r="E667" s="6"/>
      <c r="F667" s="6"/>
      <c r="G667" s="6"/>
      <c r="H667" s="6"/>
      <c r="I667" s="7"/>
      <c r="J667" s="64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  <c r="AB667" s="62"/>
      <c r="AC667" s="62"/>
      <c r="AD667" s="62"/>
      <c r="AE667" s="62"/>
      <c r="AF667" s="62"/>
      <c r="AG667" s="62"/>
      <c r="AH667" s="62"/>
      <c r="AI667" s="62"/>
      <c r="AJ667" s="62"/>
      <c r="AK667" s="62"/>
      <c r="AL667" s="62"/>
      <c r="AM667" s="62"/>
    </row>
    <row r="668" ht="12.75" customHeight="1">
      <c r="A668" s="155"/>
      <c r="B668" s="98" t="s">
        <v>15</v>
      </c>
      <c r="C668" s="98" t="s">
        <v>16</v>
      </c>
      <c r="D668" s="99" t="s">
        <v>17</v>
      </c>
      <c r="E668" s="98" t="s">
        <v>18</v>
      </c>
      <c r="F668" s="100" t="s">
        <v>19</v>
      </c>
      <c r="G668" s="101" t="s">
        <v>20</v>
      </c>
      <c r="H668" s="6"/>
      <c r="I668" s="7"/>
      <c r="J668" s="64"/>
      <c r="K668" s="155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  <c r="X668" s="155"/>
      <c r="Y668" s="155"/>
      <c r="Z668" s="155"/>
      <c r="AA668" s="155"/>
      <c r="AB668" s="155"/>
      <c r="AC668" s="155"/>
      <c r="AD668" s="155"/>
      <c r="AE668" s="155"/>
      <c r="AF668" s="155"/>
      <c r="AG668" s="155"/>
      <c r="AH668" s="155"/>
      <c r="AI668" s="155"/>
      <c r="AJ668" s="155"/>
      <c r="AK668" s="155"/>
      <c r="AL668" s="155"/>
      <c r="AM668" s="155"/>
    </row>
    <row r="669" ht="12.75" customHeight="1">
      <c r="A669" s="155"/>
      <c r="B669" s="39"/>
      <c r="C669" s="39"/>
      <c r="D669" s="39"/>
      <c r="E669" s="39"/>
      <c r="F669" s="39"/>
      <c r="G669" s="102" t="s">
        <v>21</v>
      </c>
      <c r="H669" s="102" t="s">
        <v>22</v>
      </c>
      <c r="I669" s="102" t="s">
        <v>23</v>
      </c>
      <c r="J669" s="64"/>
      <c r="K669" s="155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  <c r="X669" s="155"/>
      <c r="Y669" s="155"/>
      <c r="Z669" s="155"/>
      <c r="AA669" s="155"/>
      <c r="AB669" s="155"/>
      <c r="AC669" s="155"/>
      <c r="AD669" s="155"/>
      <c r="AE669" s="155"/>
      <c r="AF669" s="155"/>
      <c r="AG669" s="155"/>
      <c r="AH669" s="155"/>
      <c r="AI669" s="155"/>
      <c r="AJ669" s="155"/>
      <c r="AK669" s="155"/>
      <c r="AL669" s="155"/>
      <c r="AM669" s="155"/>
    </row>
    <row r="670" ht="12.75" customHeight="1">
      <c r="A670" s="62"/>
      <c r="B670" s="51">
        <v>3201.0</v>
      </c>
      <c r="C670" s="42" t="s">
        <v>1097</v>
      </c>
      <c r="D670" s="159" t="s">
        <v>1098</v>
      </c>
      <c r="E670" s="160"/>
      <c r="F670" s="161">
        <v>50.0</v>
      </c>
      <c r="G670" s="102" t="s">
        <v>26</v>
      </c>
      <c r="H670" s="157">
        <v>245.0</v>
      </c>
      <c r="I670" s="157">
        <f t="shared" ref="I670:I698" si="20">CEILING(H670*1.1,5)</f>
        <v>270</v>
      </c>
      <c r="J670" s="64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  <c r="AB670" s="62"/>
      <c r="AC670" s="62"/>
      <c r="AD670" s="62"/>
      <c r="AE670" s="62"/>
      <c r="AF670" s="62"/>
      <c r="AG670" s="62"/>
      <c r="AH670" s="62"/>
      <c r="AI670" s="62"/>
      <c r="AJ670" s="62"/>
      <c r="AK670" s="62"/>
      <c r="AL670" s="62"/>
      <c r="AM670" s="62"/>
    </row>
    <row r="671" ht="12.75" customHeight="1">
      <c r="A671" s="62"/>
      <c r="B671" s="51">
        <v>3203.0</v>
      </c>
      <c r="C671" s="42" t="s">
        <v>1099</v>
      </c>
      <c r="D671" s="159" t="s">
        <v>1100</v>
      </c>
      <c r="E671" s="160"/>
      <c r="F671" s="161">
        <v>50.0</v>
      </c>
      <c r="G671" s="102" t="s">
        <v>26</v>
      </c>
      <c r="H671" s="157">
        <v>370.0</v>
      </c>
      <c r="I671" s="157">
        <f t="shared" si="20"/>
        <v>410</v>
      </c>
      <c r="J671" s="64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  <c r="AB671" s="62"/>
      <c r="AC671" s="62"/>
      <c r="AD671" s="62"/>
      <c r="AE671" s="62"/>
      <c r="AF671" s="62"/>
      <c r="AG671" s="62"/>
      <c r="AH671" s="62"/>
      <c r="AI671" s="62"/>
      <c r="AJ671" s="62"/>
      <c r="AK671" s="62"/>
      <c r="AL671" s="62"/>
      <c r="AM671" s="62"/>
    </row>
    <row r="672" ht="12.75" customHeight="1">
      <c r="A672" s="62"/>
      <c r="B672" s="51">
        <v>3204.0</v>
      </c>
      <c r="C672" s="42" t="s">
        <v>1101</v>
      </c>
      <c r="D672" s="159" t="s">
        <v>1102</v>
      </c>
      <c r="E672" s="160"/>
      <c r="F672" s="161">
        <v>50.0</v>
      </c>
      <c r="G672" s="102" t="s">
        <v>26</v>
      </c>
      <c r="H672" s="157">
        <v>375.0</v>
      </c>
      <c r="I672" s="157">
        <f t="shared" si="20"/>
        <v>415</v>
      </c>
      <c r="J672" s="64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  <c r="AB672" s="62"/>
      <c r="AC672" s="62"/>
      <c r="AD672" s="62"/>
      <c r="AE672" s="62"/>
      <c r="AF672" s="62"/>
      <c r="AG672" s="62"/>
      <c r="AH672" s="62"/>
      <c r="AI672" s="62"/>
      <c r="AJ672" s="62"/>
      <c r="AK672" s="62"/>
      <c r="AL672" s="62"/>
      <c r="AM672" s="62"/>
    </row>
    <row r="673" ht="12.75" customHeight="1">
      <c r="A673" s="62"/>
      <c r="B673" s="51">
        <v>3205.0</v>
      </c>
      <c r="C673" s="42" t="s">
        <v>1103</v>
      </c>
      <c r="D673" s="159" t="s">
        <v>1104</v>
      </c>
      <c r="E673" s="160"/>
      <c r="F673" s="161">
        <v>50.0</v>
      </c>
      <c r="G673" s="102" t="s">
        <v>26</v>
      </c>
      <c r="H673" s="157">
        <v>275.0</v>
      </c>
      <c r="I673" s="157">
        <f t="shared" si="20"/>
        <v>305</v>
      </c>
      <c r="J673" s="64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  <c r="AB673" s="62"/>
      <c r="AC673" s="62"/>
      <c r="AD673" s="62"/>
      <c r="AE673" s="62"/>
      <c r="AF673" s="62"/>
      <c r="AG673" s="62"/>
      <c r="AH673" s="62"/>
      <c r="AI673" s="62"/>
      <c r="AJ673" s="62"/>
      <c r="AK673" s="62"/>
      <c r="AL673" s="62"/>
      <c r="AM673" s="62"/>
    </row>
    <row r="674" ht="12.75" customHeight="1">
      <c r="A674" s="62"/>
      <c r="B674" s="51">
        <v>3206.0</v>
      </c>
      <c r="C674" s="42" t="s">
        <v>1105</v>
      </c>
      <c r="D674" s="159" t="s">
        <v>1106</v>
      </c>
      <c r="E674" s="160"/>
      <c r="F674" s="161">
        <v>50.0</v>
      </c>
      <c r="G674" s="102" t="s">
        <v>26</v>
      </c>
      <c r="H674" s="157">
        <v>375.0</v>
      </c>
      <c r="I674" s="157">
        <f t="shared" si="20"/>
        <v>415</v>
      </c>
      <c r="J674" s="64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  <c r="AB674" s="62"/>
      <c r="AC674" s="62"/>
      <c r="AD674" s="62"/>
      <c r="AE674" s="62"/>
      <c r="AF674" s="62"/>
      <c r="AG674" s="62"/>
      <c r="AH674" s="62"/>
      <c r="AI674" s="62"/>
      <c r="AJ674" s="62"/>
      <c r="AK674" s="62"/>
      <c r="AL674" s="62"/>
      <c r="AM674" s="62"/>
    </row>
    <row r="675" ht="12.75" customHeight="1">
      <c r="A675" s="62"/>
      <c r="B675" s="51">
        <v>3208.0</v>
      </c>
      <c r="C675" s="42" t="s">
        <v>1107</v>
      </c>
      <c r="D675" s="159" t="s">
        <v>1108</v>
      </c>
      <c r="E675" s="160"/>
      <c r="F675" s="161">
        <v>50.0</v>
      </c>
      <c r="G675" s="102" t="s">
        <v>26</v>
      </c>
      <c r="H675" s="157">
        <v>375.0</v>
      </c>
      <c r="I675" s="157">
        <f t="shared" si="20"/>
        <v>415</v>
      </c>
      <c r="J675" s="64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  <c r="AB675" s="62"/>
      <c r="AC675" s="62"/>
      <c r="AD675" s="62"/>
      <c r="AE675" s="62"/>
      <c r="AF675" s="62"/>
      <c r="AG675" s="62"/>
      <c r="AH675" s="62"/>
      <c r="AI675" s="62"/>
      <c r="AJ675" s="62"/>
      <c r="AK675" s="62"/>
      <c r="AL675" s="62"/>
      <c r="AM675" s="62"/>
    </row>
    <row r="676" ht="12.75" customHeight="1">
      <c r="A676" s="62"/>
      <c r="B676" s="51">
        <v>3209.0</v>
      </c>
      <c r="C676" s="42" t="s">
        <v>1109</v>
      </c>
      <c r="D676" s="159" t="s">
        <v>1110</v>
      </c>
      <c r="E676" s="160"/>
      <c r="F676" s="161">
        <v>50.0</v>
      </c>
      <c r="G676" s="102" t="s">
        <v>26</v>
      </c>
      <c r="H676" s="157">
        <v>345.0</v>
      </c>
      <c r="I676" s="157">
        <f t="shared" si="20"/>
        <v>380</v>
      </c>
      <c r="J676" s="64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  <c r="AB676" s="62"/>
      <c r="AC676" s="62"/>
      <c r="AD676" s="62"/>
      <c r="AE676" s="62"/>
      <c r="AF676" s="62"/>
      <c r="AG676" s="62"/>
      <c r="AH676" s="62"/>
      <c r="AI676" s="62"/>
      <c r="AJ676" s="62"/>
      <c r="AK676" s="62"/>
      <c r="AL676" s="62"/>
      <c r="AM676" s="62"/>
    </row>
    <row r="677" ht="12.75" customHeight="1">
      <c r="A677" s="62"/>
      <c r="B677" s="51">
        <v>3210.0</v>
      </c>
      <c r="C677" s="42" t="s">
        <v>1111</v>
      </c>
      <c r="D677" s="159" t="s">
        <v>1112</v>
      </c>
      <c r="E677" s="160"/>
      <c r="F677" s="161">
        <v>50.0</v>
      </c>
      <c r="G677" s="102" t="s">
        <v>26</v>
      </c>
      <c r="H677" s="157">
        <v>355.0</v>
      </c>
      <c r="I677" s="157">
        <f t="shared" si="20"/>
        <v>395</v>
      </c>
      <c r="J677" s="64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  <c r="AB677" s="62"/>
      <c r="AC677" s="62"/>
      <c r="AD677" s="62"/>
      <c r="AE677" s="62"/>
      <c r="AF677" s="62"/>
      <c r="AG677" s="62"/>
      <c r="AH677" s="62"/>
      <c r="AI677" s="62"/>
      <c r="AJ677" s="62"/>
      <c r="AK677" s="62"/>
      <c r="AL677" s="62"/>
      <c r="AM677" s="62"/>
    </row>
    <row r="678" ht="12.75" customHeight="1">
      <c r="A678" s="62"/>
      <c r="B678" s="51">
        <v>3211.0</v>
      </c>
      <c r="C678" s="42" t="s">
        <v>1113</v>
      </c>
      <c r="D678" s="159" t="s">
        <v>1114</v>
      </c>
      <c r="E678" s="160"/>
      <c r="F678" s="161">
        <v>50.0</v>
      </c>
      <c r="G678" s="102" t="s">
        <v>26</v>
      </c>
      <c r="H678" s="157">
        <v>420.0</v>
      </c>
      <c r="I678" s="157">
        <f t="shared" si="20"/>
        <v>465</v>
      </c>
      <c r="J678" s="64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  <c r="AC678" s="62"/>
      <c r="AD678" s="62"/>
      <c r="AE678" s="62"/>
      <c r="AF678" s="62"/>
      <c r="AG678" s="62"/>
      <c r="AH678" s="62"/>
      <c r="AI678" s="62"/>
      <c r="AJ678" s="62"/>
      <c r="AK678" s="62"/>
      <c r="AL678" s="62"/>
      <c r="AM678" s="62"/>
    </row>
    <row r="679" ht="12.75" customHeight="1">
      <c r="A679" s="62"/>
      <c r="B679" s="51">
        <v>3212.0</v>
      </c>
      <c r="C679" s="42" t="s">
        <v>1115</v>
      </c>
      <c r="D679" s="159" t="s">
        <v>1116</v>
      </c>
      <c r="E679" s="160"/>
      <c r="F679" s="161">
        <v>50.0</v>
      </c>
      <c r="G679" s="102" t="s">
        <v>26</v>
      </c>
      <c r="H679" s="157">
        <v>345.0</v>
      </c>
      <c r="I679" s="157">
        <f t="shared" si="20"/>
        <v>380</v>
      </c>
      <c r="J679" s="64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  <c r="AB679" s="62"/>
      <c r="AC679" s="62"/>
      <c r="AD679" s="62"/>
      <c r="AE679" s="62"/>
      <c r="AF679" s="62"/>
      <c r="AG679" s="62"/>
      <c r="AH679" s="62"/>
      <c r="AI679" s="62"/>
      <c r="AJ679" s="62"/>
      <c r="AK679" s="62"/>
      <c r="AL679" s="62"/>
      <c r="AM679" s="62"/>
    </row>
    <row r="680" ht="12.75" customHeight="1">
      <c r="A680" s="62"/>
      <c r="B680" s="51">
        <v>3213.0</v>
      </c>
      <c r="C680" s="42" t="s">
        <v>1117</v>
      </c>
      <c r="D680" s="159" t="s">
        <v>1118</v>
      </c>
      <c r="E680" s="160"/>
      <c r="F680" s="161">
        <v>50.0</v>
      </c>
      <c r="G680" s="102" t="s">
        <v>26</v>
      </c>
      <c r="H680" s="157">
        <v>385.0</v>
      </c>
      <c r="I680" s="157">
        <f t="shared" si="20"/>
        <v>425</v>
      </c>
      <c r="J680" s="64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  <c r="AB680" s="62"/>
      <c r="AC680" s="62"/>
      <c r="AD680" s="62"/>
      <c r="AE680" s="62"/>
      <c r="AF680" s="62"/>
      <c r="AG680" s="62"/>
      <c r="AH680" s="62"/>
      <c r="AI680" s="62"/>
      <c r="AJ680" s="62"/>
      <c r="AK680" s="62"/>
      <c r="AL680" s="62"/>
      <c r="AM680" s="62"/>
    </row>
    <row r="681" ht="12.75" customHeight="1">
      <c r="A681" s="62"/>
      <c r="B681" s="51">
        <v>3214.0</v>
      </c>
      <c r="C681" s="42" t="s">
        <v>1119</v>
      </c>
      <c r="D681" s="159" t="s">
        <v>1120</v>
      </c>
      <c r="E681" s="160"/>
      <c r="F681" s="161">
        <v>50.0</v>
      </c>
      <c r="G681" s="102" t="s">
        <v>26</v>
      </c>
      <c r="H681" s="157">
        <v>440.0</v>
      </c>
      <c r="I681" s="157">
        <f t="shared" si="20"/>
        <v>485</v>
      </c>
      <c r="J681" s="64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  <c r="AB681" s="62"/>
      <c r="AC681" s="62"/>
      <c r="AD681" s="62"/>
      <c r="AE681" s="62"/>
      <c r="AF681" s="62"/>
      <c r="AG681" s="62"/>
      <c r="AH681" s="62"/>
      <c r="AI681" s="62"/>
      <c r="AJ681" s="62"/>
      <c r="AK681" s="62"/>
      <c r="AL681" s="62"/>
      <c r="AM681" s="62"/>
    </row>
    <row r="682" ht="12.75" customHeight="1">
      <c r="A682" s="62"/>
      <c r="B682" s="51">
        <v>3215.0</v>
      </c>
      <c r="C682" s="42" t="s">
        <v>1121</v>
      </c>
      <c r="D682" s="159" t="s">
        <v>1122</v>
      </c>
      <c r="E682" s="160"/>
      <c r="F682" s="161">
        <v>50.0</v>
      </c>
      <c r="G682" s="102" t="s">
        <v>26</v>
      </c>
      <c r="H682" s="157">
        <v>445.0</v>
      </c>
      <c r="I682" s="157">
        <f t="shared" si="20"/>
        <v>490</v>
      </c>
      <c r="J682" s="64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  <c r="AB682" s="62"/>
      <c r="AC682" s="62"/>
      <c r="AD682" s="62"/>
      <c r="AE682" s="62"/>
      <c r="AF682" s="62"/>
      <c r="AG682" s="62"/>
      <c r="AH682" s="62"/>
      <c r="AI682" s="62"/>
      <c r="AJ682" s="62"/>
      <c r="AK682" s="62"/>
      <c r="AL682" s="62"/>
      <c r="AM682" s="62"/>
    </row>
    <row r="683" ht="12.75" customHeight="1">
      <c r="A683" s="62"/>
      <c r="B683" s="51">
        <v>3217.0</v>
      </c>
      <c r="C683" s="42" t="s">
        <v>1123</v>
      </c>
      <c r="D683" s="159" t="s">
        <v>1124</v>
      </c>
      <c r="E683" s="160"/>
      <c r="F683" s="161">
        <v>50.0</v>
      </c>
      <c r="G683" s="102" t="s">
        <v>26</v>
      </c>
      <c r="H683" s="157">
        <v>400.0</v>
      </c>
      <c r="I683" s="157">
        <f t="shared" si="20"/>
        <v>440</v>
      </c>
      <c r="J683" s="64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  <c r="AB683" s="62"/>
      <c r="AC683" s="62"/>
      <c r="AD683" s="62"/>
      <c r="AE683" s="62"/>
      <c r="AF683" s="62"/>
      <c r="AG683" s="62"/>
      <c r="AH683" s="62"/>
      <c r="AI683" s="62"/>
      <c r="AJ683" s="62"/>
      <c r="AK683" s="62"/>
      <c r="AL683" s="62"/>
      <c r="AM683" s="62"/>
    </row>
    <row r="684" ht="12.75" customHeight="1">
      <c r="A684" s="62"/>
      <c r="B684" s="51">
        <v>3218.0</v>
      </c>
      <c r="C684" s="42" t="s">
        <v>1125</v>
      </c>
      <c r="D684" s="159" t="s">
        <v>1126</v>
      </c>
      <c r="E684" s="160"/>
      <c r="F684" s="161">
        <v>50.0</v>
      </c>
      <c r="G684" s="102" t="s">
        <v>26</v>
      </c>
      <c r="H684" s="157">
        <v>420.0</v>
      </c>
      <c r="I684" s="157">
        <f t="shared" si="20"/>
        <v>465</v>
      </c>
      <c r="J684" s="64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  <c r="AB684" s="62"/>
      <c r="AC684" s="62"/>
      <c r="AD684" s="62"/>
      <c r="AE684" s="62"/>
      <c r="AF684" s="62"/>
      <c r="AG684" s="62"/>
      <c r="AH684" s="62"/>
      <c r="AI684" s="62"/>
      <c r="AJ684" s="62"/>
      <c r="AK684" s="62"/>
      <c r="AL684" s="62"/>
      <c r="AM684" s="62"/>
    </row>
    <row r="685" ht="12.75" customHeight="1">
      <c r="A685" s="62"/>
      <c r="B685" s="51">
        <v>3219.0</v>
      </c>
      <c r="C685" s="42" t="s">
        <v>1127</v>
      </c>
      <c r="D685" s="159" t="s">
        <v>1128</v>
      </c>
      <c r="E685" s="160"/>
      <c r="F685" s="161">
        <v>50.0</v>
      </c>
      <c r="G685" s="102" t="s">
        <v>26</v>
      </c>
      <c r="H685" s="157">
        <v>415.0</v>
      </c>
      <c r="I685" s="157">
        <f t="shared" si="20"/>
        <v>460</v>
      </c>
      <c r="J685" s="64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  <c r="AB685" s="62"/>
      <c r="AC685" s="62"/>
      <c r="AD685" s="62"/>
      <c r="AE685" s="62"/>
      <c r="AF685" s="62"/>
      <c r="AG685" s="62"/>
      <c r="AH685" s="62"/>
      <c r="AI685" s="62"/>
      <c r="AJ685" s="62"/>
      <c r="AK685" s="62"/>
      <c r="AL685" s="62"/>
      <c r="AM685" s="62"/>
    </row>
    <row r="686" ht="12.75" customHeight="1">
      <c r="A686" s="62"/>
      <c r="B686" s="51">
        <v>3220.0</v>
      </c>
      <c r="C686" s="42" t="s">
        <v>1129</v>
      </c>
      <c r="D686" s="159" t="s">
        <v>1130</v>
      </c>
      <c r="E686" s="160"/>
      <c r="F686" s="161">
        <v>50.0</v>
      </c>
      <c r="G686" s="102" t="s">
        <v>26</v>
      </c>
      <c r="H686" s="157">
        <v>485.0</v>
      </c>
      <c r="I686" s="157">
        <f t="shared" si="20"/>
        <v>535</v>
      </c>
      <c r="J686" s="64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  <c r="AB686" s="62"/>
      <c r="AC686" s="62"/>
      <c r="AD686" s="62"/>
      <c r="AE686" s="62"/>
      <c r="AF686" s="62"/>
      <c r="AG686" s="62"/>
      <c r="AH686" s="62"/>
      <c r="AI686" s="62"/>
      <c r="AJ686" s="62"/>
      <c r="AK686" s="62"/>
      <c r="AL686" s="62"/>
      <c r="AM686" s="62"/>
    </row>
    <row r="687" ht="12.75" customHeight="1">
      <c r="A687" s="62"/>
      <c r="B687" s="51">
        <v>3222.0</v>
      </c>
      <c r="C687" s="42" t="s">
        <v>1131</v>
      </c>
      <c r="D687" s="159" t="s">
        <v>1132</v>
      </c>
      <c r="E687" s="160"/>
      <c r="F687" s="161">
        <v>50.0</v>
      </c>
      <c r="G687" s="102" t="s">
        <v>26</v>
      </c>
      <c r="H687" s="157">
        <v>440.0</v>
      </c>
      <c r="I687" s="157">
        <f t="shared" si="20"/>
        <v>485</v>
      </c>
      <c r="J687" s="64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  <c r="AJ687" s="62"/>
      <c r="AK687" s="62"/>
      <c r="AL687" s="62"/>
      <c r="AM687" s="62"/>
    </row>
    <row r="688" ht="12.75" customHeight="1">
      <c r="A688" s="62"/>
      <c r="B688" s="51">
        <v>3225.0</v>
      </c>
      <c r="C688" s="42" t="s">
        <v>1133</v>
      </c>
      <c r="D688" s="159" t="s">
        <v>1134</v>
      </c>
      <c r="E688" s="160"/>
      <c r="F688" s="161">
        <v>50.0</v>
      </c>
      <c r="G688" s="102" t="s">
        <v>26</v>
      </c>
      <c r="H688" s="157">
        <v>370.0</v>
      </c>
      <c r="I688" s="157">
        <f t="shared" si="20"/>
        <v>410</v>
      </c>
      <c r="J688" s="64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  <c r="AB688" s="62"/>
      <c r="AC688" s="62"/>
      <c r="AD688" s="62"/>
      <c r="AE688" s="62"/>
      <c r="AF688" s="62"/>
      <c r="AG688" s="62"/>
      <c r="AH688" s="62"/>
      <c r="AI688" s="62"/>
      <c r="AJ688" s="62"/>
      <c r="AK688" s="62"/>
      <c r="AL688" s="62"/>
      <c r="AM688" s="62"/>
    </row>
    <row r="689" ht="12.75" customHeight="1">
      <c r="A689" s="62"/>
      <c r="B689" s="51">
        <v>3226.0</v>
      </c>
      <c r="C689" s="42" t="s">
        <v>1135</v>
      </c>
      <c r="D689" s="159" t="s">
        <v>1136</v>
      </c>
      <c r="E689" s="160"/>
      <c r="F689" s="161">
        <v>50.0</v>
      </c>
      <c r="G689" s="102" t="s">
        <v>26</v>
      </c>
      <c r="H689" s="157">
        <v>215.0</v>
      </c>
      <c r="I689" s="157">
        <f t="shared" si="20"/>
        <v>240</v>
      </c>
      <c r="J689" s="64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  <c r="AB689" s="62"/>
      <c r="AC689" s="62"/>
      <c r="AD689" s="62"/>
      <c r="AE689" s="62"/>
      <c r="AF689" s="62"/>
      <c r="AG689" s="62"/>
      <c r="AH689" s="62"/>
      <c r="AI689" s="62"/>
      <c r="AJ689" s="62"/>
      <c r="AK689" s="62"/>
      <c r="AL689" s="62"/>
      <c r="AM689" s="62"/>
    </row>
    <row r="690" ht="12.75" customHeight="1">
      <c r="A690" s="62"/>
      <c r="B690" s="51">
        <v>3227.0</v>
      </c>
      <c r="C690" s="42" t="s">
        <v>1137</v>
      </c>
      <c r="D690" s="159" t="s">
        <v>1138</v>
      </c>
      <c r="E690" s="160"/>
      <c r="F690" s="161">
        <v>50.0</v>
      </c>
      <c r="G690" s="102" t="s">
        <v>26</v>
      </c>
      <c r="H690" s="157">
        <v>295.0</v>
      </c>
      <c r="I690" s="157">
        <f t="shared" si="20"/>
        <v>325</v>
      </c>
      <c r="J690" s="64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  <c r="AB690" s="62"/>
      <c r="AC690" s="62"/>
      <c r="AD690" s="62"/>
      <c r="AE690" s="62"/>
      <c r="AF690" s="62"/>
      <c r="AG690" s="62"/>
      <c r="AH690" s="62"/>
      <c r="AI690" s="62"/>
      <c r="AJ690" s="62"/>
      <c r="AK690" s="62"/>
      <c r="AL690" s="62"/>
      <c r="AM690" s="62"/>
    </row>
    <row r="691" ht="12.75" customHeight="1">
      <c r="A691" s="62"/>
      <c r="B691" s="51">
        <v>3228.0</v>
      </c>
      <c r="C691" s="42" t="s">
        <v>1139</v>
      </c>
      <c r="D691" s="159" t="s">
        <v>1140</v>
      </c>
      <c r="E691" s="160"/>
      <c r="F691" s="161">
        <v>50.0</v>
      </c>
      <c r="G691" s="102" t="s">
        <v>26</v>
      </c>
      <c r="H691" s="157">
        <v>350.0</v>
      </c>
      <c r="I691" s="157">
        <f t="shared" si="20"/>
        <v>385</v>
      </c>
      <c r="J691" s="64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62"/>
      <c r="AJ691" s="62"/>
      <c r="AK691" s="62"/>
      <c r="AL691" s="62"/>
      <c r="AM691" s="62"/>
    </row>
    <row r="692" ht="12.75" customHeight="1">
      <c r="A692" s="62"/>
      <c r="B692" s="51">
        <v>3229.0</v>
      </c>
      <c r="C692" s="42" t="s">
        <v>1141</v>
      </c>
      <c r="D692" s="159" t="s">
        <v>1142</v>
      </c>
      <c r="E692" s="160"/>
      <c r="F692" s="161">
        <v>50.0</v>
      </c>
      <c r="G692" s="102" t="s">
        <v>26</v>
      </c>
      <c r="H692" s="157">
        <v>440.0</v>
      </c>
      <c r="I692" s="157">
        <f t="shared" si="20"/>
        <v>485</v>
      </c>
      <c r="J692" s="64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  <c r="AB692" s="62"/>
      <c r="AC692" s="62"/>
      <c r="AD692" s="62"/>
      <c r="AE692" s="62"/>
      <c r="AF692" s="62"/>
      <c r="AG692" s="62"/>
      <c r="AH692" s="62"/>
      <c r="AI692" s="62"/>
      <c r="AJ692" s="62"/>
      <c r="AK692" s="62"/>
      <c r="AL692" s="62"/>
      <c r="AM692" s="62"/>
    </row>
    <row r="693" ht="12.75" customHeight="1">
      <c r="A693" s="62"/>
      <c r="B693" s="51">
        <v>3230.0</v>
      </c>
      <c r="C693" s="42" t="s">
        <v>1143</v>
      </c>
      <c r="D693" s="159" t="s">
        <v>1144</v>
      </c>
      <c r="E693" s="160"/>
      <c r="F693" s="161">
        <v>50.0</v>
      </c>
      <c r="G693" s="102" t="s">
        <v>26</v>
      </c>
      <c r="H693" s="157">
        <v>330.0</v>
      </c>
      <c r="I693" s="157">
        <f t="shared" si="20"/>
        <v>365</v>
      </c>
      <c r="J693" s="64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62"/>
      <c r="AJ693" s="62"/>
      <c r="AK693" s="62"/>
      <c r="AL693" s="62"/>
      <c r="AM693" s="62"/>
    </row>
    <row r="694" ht="12.75" customHeight="1">
      <c r="A694" s="62"/>
      <c r="B694" s="51">
        <v>3231.0</v>
      </c>
      <c r="C694" s="42" t="s">
        <v>1145</v>
      </c>
      <c r="D694" s="159" t="s">
        <v>1146</v>
      </c>
      <c r="E694" s="160"/>
      <c r="F694" s="161">
        <v>50.0</v>
      </c>
      <c r="G694" s="102" t="s">
        <v>26</v>
      </c>
      <c r="H694" s="157">
        <v>325.0</v>
      </c>
      <c r="I694" s="157">
        <f t="shared" si="20"/>
        <v>360</v>
      </c>
      <c r="J694" s="64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  <c r="AB694" s="62"/>
      <c r="AC694" s="62"/>
      <c r="AD694" s="62"/>
      <c r="AE694" s="62"/>
      <c r="AF694" s="62"/>
      <c r="AG694" s="62"/>
      <c r="AH694" s="62"/>
      <c r="AI694" s="62"/>
      <c r="AJ694" s="62"/>
      <c r="AK694" s="62"/>
      <c r="AL694" s="62"/>
      <c r="AM694" s="62"/>
    </row>
    <row r="695" ht="12.75" customHeight="1">
      <c r="A695" s="62"/>
      <c r="B695" s="51">
        <v>3232.0</v>
      </c>
      <c r="C695" s="42" t="s">
        <v>1147</v>
      </c>
      <c r="D695" s="159" t="s">
        <v>1148</v>
      </c>
      <c r="E695" s="160"/>
      <c r="F695" s="161">
        <v>50.0</v>
      </c>
      <c r="G695" s="102" t="s">
        <v>26</v>
      </c>
      <c r="H695" s="157">
        <v>375.0</v>
      </c>
      <c r="I695" s="157">
        <f t="shared" si="20"/>
        <v>415</v>
      </c>
      <c r="J695" s="64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  <c r="AB695" s="62"/>
      <c r="AC695" s="62"/>
      <c r="AD695" s="62"/>
      <c r="AE695" s="62"/>
      <c r="AF695" s="62"/>
      <c r="AG695" s="62"/>
      <c r="AH695" s="62"/>
      <c r="AI695" s="62"/>
      <c r="AJ695" s="62"/>
      <c r="AK695" s="62"/>
      <c r="AL695" s="62"/>
      <c r="AM695" s="62"/>
    </row>
    <row r="696" ht="12.75" customHeight="1">
      <c r="A696" s="62"/>
      <c r="B696" s="51">
        <v>3233.0</v>
      </c>
      <c r="C696" s="42" t="s">
        <v>1149</v>
      </c>
      <c r="D696" s="159" t="s">
        <v>1150</v>
      </c>
      <c r="E696" s="160"/>
      <c r="F696" s="161">
        <v>50.0</v>
      </c>
      <c r="G696" s="102" t="s">
        <v>26</v>
      </c>
      <c r="H696" s="157">
        <v>800.0</v>
      </c>
      <c r="I696" s="157">
        <f t="shared" si="20"/>
        <v>880</v>
      </c>
      <c r="J696" s="64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  <c r="AB696" s="62"/>
      <c r="AC696" s="62"/>
      <c r="AD696" s="62"/>
      <c r="AE696" s="62"/>
      <c r="AF696" s="62"/>
      <c r="AG696" s="62"/>
      <c r="AH696" s="62"/>
      <c r="AI696" s="62"/>
      <c r="AJ696" s="62"/>
      <c r="AK696" s="62"/>
      <c r="AL696" s="62"/>
      <c r="AM696" s="62"/>
    </row>
    <row r="697" ht="12.75" customHeight="1">
      <c r="A697" s="62"/>
      <c r="B697" s="51">
        <v>3234.0</v>
      </c>
      <c r="C697" s="42" t="s">
        <v>1151</v>
      </c>
      <c r="D697" s="159" t="s">
        <v>1152</v>
      </c>
      <c r="E697" s="160"/>
      <c r="F697" s="161">
        <v>50.0</v>
      </c>
      <c r="G697" s="102" t="s">
        <v>26</v>
      </c>
      <c r="H697" s="157">
        <v>565.0</v>
      </c>
      <c r="I697" s="157">
        <f t="shared" si="20"/>
        <v>625</v>
      </c>
      <c r="J697" s="64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  <c r="AB697" s="62"/>
      <c r="AC697" s="62"/>
      <c r="AD697" s="62"/>
      <c r="AE697" s="62"/>
      <c r="AF697" s="62"/>
      <c r="AG697" s="62"/>
      <c r="AH697" s="62"/>
      <c r="AI697" s="62"/>
      <c r="AJ697" s="62"/>
      <c r="AK697" s="62"/>
      <c r="AL697" s="62"/>
      <c r="AM697" s="62"/>
    </row>
    <row r="698" ht="12.75" customHeight="1">
      <c r="A698" s="62"/>
      <c r="B698" s="51">
        <v>3235.0</v>
      </c>
      <c r="C698" s="42" t="s">
        <v>1153</v>
      </c>
      <c r="D698" s="159" t="s">
        <v>1154</v>
      </c>
      <c r="E698" s="160"/>
      <c r="F698" s="161">
        <v>50.0</v>
      </c>
      <c r="G698" s="102" t="s">
        <v>26</v>
      </c>
      <c r="H698" s="157">
        <v>300.0</v>
      </c>
      <c r="I698" s="157">
        <f t="shared" si="20"/>
        <v>330</v>
      </c>
      <c r="J698" s="64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  <c r="AB698" s="62"/>
      <c r="AC698" s="62"/>
      <c r="AD698" s="62"/>
      <c r="AE698" s="62"/>
      <c r="AF698" s="62"/>
      <c r="AG698" s="62"/>
      <c r="AH698" s="62"/>
      <c r="AI698" s="62"/>
      <c r="AJ698" s="62"/>
      <c r="AK698" s="62"/>
      <c r="AL698" s="62"/>
      <c r="AM698" s="62"/>
    </row>
  </sheetData>
  <mergeCells count="342">
    <mergeCell ref="D248:D249"/>
    <mergeCell ref="E248:E249"/>
    <mergeCell ref="B251:I251"/>
    <mergeCell ref="B252:I252"/>
    <mergeCell ref="B253:B254"/>
    <mergeCell ref="C253:C254"/>
    <mergeCell ref="D253:D254"/>
    <mergeCell ref="E262:E263"/>
    <mergeCell ref="F262:F263"/>
    <mergeCell ref="G253:I253"/>
    <mergeCell ref="B259:I259"/>
    <mergeCell ref="B260:I260"/>
    <mergeCell ref="B261:I261"/>
    <mergeCell ref="B262:B263"/>
    <mergeCell ref="C262:C263"/>
    <mergeCell ref="D262:D263"/>
    <mergeCell ref="F279:F280"/>
    <mergeCell ref="G279:I279"/>
    <mergeCell ref="G262:I262"/>
    <mergeCell ref="B276:I276"/>
    <mergeCell ref="B278:I278"/>
    <mergeCell ref="B279:B280"/>
    <mergeCell ref="C279:C280"/>
    <mergeCell ref="D279:D280"/>
    <mergeCell ref="E279:E280"/>
    <mergeCell ref="B286:I286"/>
    <mergeCell ref="B287:I287"/>
    <mergeCell ref="B288:B289"/>
    <mergeCell ref="C288:C289"/>
    <mergeCell ref="D288:D289"/>
    <mergeCell ref="E288:E289"/>
    <mergeCell ref="F288:F289"/>
    <mergeCell ref="E322:E323"/>
    <mergeCell ref="F322:F323"/>
    <mergeCell ref="G288:I288"/>
    <mergeCell ref="B319:I319"/>
    <mergeCell ref="B320:I320"/>
    <mergeCell ref="B321:I321"/>
    <mergeCell ref="B322:B323"/>
    <mergeCell ref="C322:C323"/>
    <mergeCell ref="D322:D323"/>
    <mergeCell ref="F357:F358"/>
    <mergeCell ref="G357:I357"/>
    <mergeCell ref="B357:B358"/>
    <mergeCell ref="B361:B362"/>
    <mergeCell ref="C361:C362"/>
    <mergeCell ref="D361:D362"/>
    <mergeCell ref="E361:E362"/>
    <mergeCell ref="F361:F362"/>
    <mergeCell ref="G322:I322"/>
    <mergeCell ref="B355:I355"/>
    <mergeCell ref="B356:I356"/>
    <mergeCell ref="C357:C358"/>
    <mergeCell ref="D357:D358"/>
    <mergeCell ref="E357:E358"/>
    <mergeCell ref="B360:I360"/>
    <mergeCell ref="D383:D384"/>
    <mergeCell ref="E383:E384"/>
    <mergeCell ref="F383:F384"/>
    <mergeCell ref="G383:I383"/>
    <mergeCell ref="G361:I361"/>
    <mergeCell ref="B379:I379"/>
    <mergeCell ref="B380:I380"/>
    <mergeCell ref="B381:I381"/>
    <mergeCell ref="B382:I382"/>
    <mergeCell ref="B383:B384"/>
    <mergeCell ref="C383:C384"/>
    <mergeCell ref="B1:D5"/>
    <mergeCell ref="E1:I1"/>
    <mergeCell ref="E2:I2"/>
    <mergeCell ref="E3:I3"/>
    <mergeCell ref="E4:I4"/>
    <mergeCell ref="E5:I5"/>
    <mergeCell ref="B6:D6"/>
    <mergeCell ref="F6:I6"/>
    <mergeCell ref="B7:I7"/>
    <mergeCell ref="B8:I8"/>
    <mergeCell ref="B9:I9"/>
    <mergeCell ref="B10:I10"/>
    <mergeCell ref="B11:I11"/>
    <mergeCell ref="B12:I12"/>
    <mergeCell ref="B13:I13"/>
    <mergeCell ref="B14:B15"/>
    <mergeCell ref="C14:C15"/>
    <mergeCell ref="D14:D15"/>
    <mergeCell ref="E14:E15"/>
    <mergeCell ref="F14:F15"/>
    <mergeCell ref="G14:I14"/>
    <mergeCell ref="E16:E17"/>
    <mergeCell ref="E18:E19"/>
    <mergeCell ref="B20:I20"/>
    <mergeCell ref="B21:I21"/>
    <mergeCell ref="B22:B23"/>
    <mergeCell ref="C22:C23"/>
    <mergeCell ref="D22:D23"/>
    <mergeCell ref="G22:I22"/>
    <mergeCell ref="E22:E23"/>
    <mergeCell ref="F22:F23"/>
    <mergeCell ref="E24:E26"/>
    <mergeCell ref="E27:E29"/>
    <mergeCell ref="E30:E32"/>
    <mergeCell ref="E33:E35"/>
    <mergeCell ref="E36:E38"/>
    <mergeCell ref="C53:C54"/>
    <mergeCell ref="D53:D54"/>
    <mergeCell ref="E39:E41"/>
    <mergeCell ref="E42:E44"/>
    <mergeCell ref="E45:E47"/>
    <mergeCell ref="E48:E49"/>
    <mergeCell ref="B51:I51"/>
    <mergeCell ref="B52:I52"/>
    <mergeCell ref="B53:B54"/>
    <mergeCell ref="G53:I53"/>
    <mergeCell ref="F140:F141"/>
    <mergeCell ref="G140:I140"/>
    <mergeCell ref="E129:E131"/>
    <mergeCell ref="E132:E134"/>
    <mergeCell ref="E135:E137"/>
    <mergeCell ref="B138:I138"/>
    <mergeCell ref="B139:I139"/>
    <mergeCell ref="B140:B141"/>
    <mergeCell ref="C140:C141"/>
    <mergeCell ref="E53:E54"/>
    <mergeCell ref="F53:F54"/>
    <mergeCell ref="E55:E57"/>
    <mergeCell ref="E58:E60"/>
    <mergeCell ref="E61:E63"/>
    <mergeCell ref="E64:E66"/>
    <mergeCell ref="E67:E69"/>
    <mergeCell ref="B106:B107"/>
    <mergeCell ref="C106:C107"/>
    <mergeCell ref="D106:D107"/>
    <mergeCell ref="E106:E107"/>
    <mergeCell ref="F106:F107"/>
    <mergeCell ref="G106:I106"/>
    <mergeCell ref="E91:E93"/>
    <mergeCell ref="E94:E96"/>
    <mergeCell ref="E97:E99"/>
    <mergeCell ref="E100:E102"/>
    <mergeCell ref="B103:I103"/>
    <mergeCell ref="B104:I104"/>
    <mergeCell ref="B105:I105"/>
    <mergeCell ref="E70:E72"/>
    <mergeCell ref="E73:E75"/>
    <mergeCell ref="E76:E78"/>
    <mergeCell ref="E79:E81"/>
    <mergeCell ref="E82:E84"/>
    <mergeCell ref="E85:E87"/>
    <mergeCell ref="E88:E90"/>
    <mergeCell ref="D126:D128"/>
    <mergeCell ref="D129:D131"/>
    <mergeCell ref="D132:D134"/>
    <mergeCell ref="E108:E110"/>
    <mergeCell ref="E111:E113"/>
    <mergeCell ref="E114:E116"/>
    <mergeCell ref="E117:E119"/>
    <mergeCell ref="E120:E122"/>
    <mergeCell ref="E123:E125"/>
    <mergeCell ref="E126:E128"/>
    <mergeCell ref="D140:D141"/>
    <mergeCell ref="E140:E141"/>
    <mergeCell ref="E142:E144"/>
    <mergeCell ref="F142:F144"/>
    <mergeCell ref="E145:E147"/>
    <mergeCell ref="F145:F147"/>
    <mergeCell ref="F148:F150"/>
    <mergeCell ref="D161:D162"/>
    <mergeCell ref="E161:E162"/>
    <mergeCell ref="E163:E165"/>
    <mergeCell ref="F161:F162"/>
    <mergeCell ref="G161:I161"/>
    <mergeCell ref="E148:E150"/>
    <mergeCell ref="E151:E153"/>
    <mergeCell ref="F151:F153"/>
    <mergeCell ref="B159:I159"/>
    <mergeCell ref="B160:I160"/>
    <mergeCell ref="B161:B162"/>
    <mergeCell ref="C161:C162"/>
    <mergeCell ref="B166:I166"/>
    <mergeCell ref="B167:I167"/>
    <mergeCell ref="B168:I168"/>
    <mergeCell ref="B169:B170"/>
    <mergeCell ref="C169:C170"/>
    <mergeCell ref="D169:D170"/>
    <mergeCell ref="E169:E170"/>
    <mergeCell ref="F176:F177"/>
    <mergeCell ref="G176:I176"/>
    <mergeCell ref="F169:F170"/>
    <mergeCell ref="G169:I169"/>
    <mergeCell ref="E171:E172"/>
    <mergeCell ref="B174:I174"/>
    <mergeCell ref="B175:I175"/>
    <mergeCell ref="B176:B177"/>
    <mergeCell ref="C176:C177"/>
    <mergeCell ref="D176:D177"/>
    <mergeCell ref="E176:E177"/>
    <mergeCell ref="E178:E180"/>
    <mergeCell ref="E182:E184"/>
    <mergeCell ref="E186:E188"/>
    <mergeCell ref="B190:I190"/>
    <mergeCell ref="B191:I191"/>
    <mergeCell ref="G235:I235"/>
    <mergeCell ref="B239:I239"/>
    <mergeCell ref="B240:I240"/>
    <mergeCell ref="B241:B242"/>
    <mergeCell ref="C241:C242"/>
    <mergeCell ref="D241:D242"/>
    <mergeCell ref="E241:E242"/>
    <mergeCell ref="F248:F249"/>
    <mergeCell ref="G248:I248"/>
    <mergeCell ref="F241:F242"/>
    <mergeCell ref="G241:I241"/>
    <mergeCell ref="E243:E244"/>
    <mergeCell ref="E245:E246"/>
    <mergeCell ref="B247:I247"/>
    <mergeCell ref="B248:B249"/>
    <mergeCell ref="C248:C249"/>
    <mergeCell ref="B192:B193"/>
    <mergeCell ref="C192:C193"/>
    <mergeCell ref="D192:D193"/>
    <mergeCell ref="E192:E193"/>
    <mergeCell ref="F192:F193"/>
    <mergeCell ref="G192:I192"/>
    <mergeCell ref="E194:E196"/>
    <mergeCell ref="E199:E200"/>
    <mergeCell ref="E201:E203"/>
    <mergeCell ref="E204:E206"/>
    <mergeCell ref="E207:E209"/>
    <mergeCell ref="E211:E212"/>
    <mergeCell ref="F211:F212"/>
    <mergeCell ref="B199:B200"/>
    <mergeCell ref="B211:B212"/>
    <mergeCell ref="C211:C212"/>
    <mergeCell ref="D211:D212"/>
    <mergeCell ref="B197:I197"/>
    <mergeCell ref="B198:I198"/>
    <mergeCell ref="C199:C200"/>
    <mergeCell ref="D199:D200"/>
    <mergeCell ref="F199:F200"/>
    <mergeCell ref="G199:I199"/>
    <mergeCell ref="B210:I210"/>
    <mergeCell ref="E235:E236"/>
    <mergeCell ref="F235:F236"/>
    <mergeCell ref="E237:E238"/>
    <mergeCell ref="G211:I211"/>
    <mergeCell ref="B232:I232"/>
    <mergeCell ref="B233:I233"/>
    <mergeCell ref="B234:I234"/>
    <mergeCell ref="B235:B236"/>
    <mergeCell ref="C235:C236"/>
    <mergeCell ref="D235:D236"/>
    <mergeCell ref="E253:E254"/>
    <mergeCell ref="F253:F254"/>
    <mergeCell ref="B538:B539"/>
    <mergeCell ref="B547:B548"/>
    <mergeCell ref="C547:C548"/>
    <mergeCell ref="D547:D548"/>
    <mergeCell ref="E547:E548"/>
    <mergeCell ref="F547:F548"/>
    <mergeCell ref="B537:I537"/>
    <mergeCell ref="C538:C539"/>
    <mergeCell ref="D538:D539"/>
    <mergeCell ref="E538:E539"/>
    <mergeCell ref="F538:F539"/>
    <mergeCell ref="G538:I538"/>
    <mergeCell ref="B546:I546"/>
    <mergeCell ref="G547:I547"/>
    <mergeCell ref="B553:I553"/>
    <mergeCell ref="B554:B555"/>
    <mergeCell ref="C554:C555"/>
    <mergeCell ref="D554:D555"/>
    <mergeCell ref="E554:E555"/>
    <mergeCell ref="F554:F555"/>
    <mergeCell ref="G554:I554"/>
    <mergeCell ref="B557:I557"/>
    <mergeCell ref="B558:B559"/>
    <mergeCell ref="C558:C559"/>
    <mergeCell ref="D558:D559"/>
    <mergeCell ref="E558:E559"/>
    <mergeCell ref="F558:F559"/>
    <mergeCell ref="G558:I558"/>
    <mergeCell ref="B618:I618"/>
    <mergeCell ref="B619:B620"/>
    <mergeCell ref="C619:C620"/>
    <mergeCell ref="D619:D620"/>
    <mergeCell ref="E619:E620"/>
    <mergeCell ref="F619:F620"/>
    <mergeCell ref="G619:I619"/>
    <mergeCell ref="B637:I637"/>
    <mergeCell ref="B638:B639"/>
    <mergeCell ref="C638:C639"/>
    <mergeCell ref="D638:D639"/>
    <mergeCell ref="E638:E639"/>
    <mergeCell ref="F638:F639"/>
    <mergeCell ref="F668:F669"/>
    <mergeCell ref="G668:I668"/>
    <mergeCell ref="G638:I638"/>
    <mergeCell ref="B640:I640"/>
    <mergeCell ref="B667:I667"/>
    <mergeCell ref="B668:B669"/>
    <mergeCell ref="C668:C669"/>
    <mergeCell ref="D668:D669"/>
    <mergeCell ref="E668:E669"/>
    <mergeCell ref="B403:I403"/>
    <mergeCell ref="B404:I404"/>
    <mergeCell ref="B405:B406"/>
    <mergeCell ref="C405:C406"/>
    <mergeCell ref="D405:D406"/>
    <mergeCell ref="E405:E406"/>
    <mergeCell ref="F405:F406"/>
    <mergeCell ref="E418:E419"/>
    <mergeCell ref="F418:F419"/>
    <mergeCell ref="G405:I405"/>
    <mergeCell ref="B415:I415"/>
    <mergeCell ref="B416:I416"/>
    <mergeCell ref="B417:I417"/>
    <mergeCell ref="B418:B419"/>
    <mergeCell ref="C418:C419"/>
    <mergeCell ref="D418:D419"/>
    <mergeCell ref="F430:F431"/>
    <mergeCell ref="G430:I430"/>
    <mergeCell ref="G418:I418"/>
    <mergeCell ref="B428:I428"/>
    <mergeCell ref="B429:I429"/>
    <mergeCell ref="B430:B431"/>
    <mergeCell ref="C430:C431"/>
    <mergeCell ref="D430:D431"/>
    <mergeCell ref="E430:E431"/>
    <mergeCell ref="B463:I463"/>
    <mergeCell ref="B464:B465"/>
    <mergeCell ref="C464:C465"/>
    <mergeCell ref="D464:D465"/>
    <mergeCell ref="E464:E465"/>
    <mergeCell ref="F464:F465"/>
    <mergeCell ref="G464:I464"/>
    <mergeCell ref="B489:I489"/>
    <mergeCell ref="B490:B491"/>
    <mergeCell ref="C490:C491"/>
    <mergeCell ref="D490:D491"/>
    <mergeCell ref="E490:E491"/>
    <mergeCell ref="F490:F491"/>
    <mergeCell ref="G490:I490"/>
  </mergeCells>
  <hyperlinks>
    <hyperlink r:id="rId1" ref="F6"/>
  </hyperlinks>
  <printOptions/>
  <pageMargins bottom="0.75" footer="0.0" header="0.0" left="0.7" right="0.7" top="0.75"/>
  <pageSetup fitToHeight="0" orientation="portrait"/>
  <headerFooter>
    <oddHeader>&amp;CООО "МИР АНТЕНН СТРОНГ", 344092 г. Ростов–на–Дону пр. Космонавтов, 2, тел.Тел.:(863) 307-9500 www.mir-antenn.ru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88"/>
    <col customWidth="1" min="2" max="26" width="8.0"/>
  </cols>
  <sheetData>
    <row r="1" ht="12.75" customHeight="1">
      <c r="A1" s="163"/>
    </row>
    <row r="2" ht="12.75" customHeight="1">
      <c r="A2" s="163" t="s">
        <v>1155</v>
      </c>
      <c r="B2" s="163">
        <v>135.0</v>
      </c>
      <c r="C2" s="163">
        <v>145.0</v>
      </c>
    </row>
    <row r="3" ht="12.75" customHeight="1">
      <c r="A3" s="163" t="s">
        <v>1156</v>
      </c>
      <c r="B3" s="163">
        <v>40.0</v>
      </c>
    </row>
    <row r="4" ht="12.75" customHeight="1">
      <c r="A4" s="163"/>
    </row>
    <row r="5" ht="12.75" customHeight="1">
      <c r="A5" s="163"/>
    </row>
    <row r="6" ht="12.75" customHeight="1">
      <c r="A6" s="163"/>
    </row>
    <row r="7" ht="12.75" customHeight="1">
      <c r="A7" s="163"/>
    </row>
    <row r="8" ht="12.75" customHeight="1">
      <c r="A8" s="163"/>
    </row>
    <row r="9" ht="12.75" customHeight="1">
      <c r="A9" s="163"/>
    </row>
    <row r="10" ht="12.75" customHeight="1">
      <c r="A10" s="163"/>
    </row>
    <row r="11" ht="12.75" customHeight="1">
      <c r="A11" s="163"/>
    </row>
    <row r="12" ht="12.75" customHeight="1">
      <c r="A12" s="163"/>
    </row>
    <row r="13" ht="12.75" customHeight="1">
      <c r="A13" s="163"/>
    </row>
    <row r="14" ht="12.75" customHeight="1">
      <c r="A14" s="163"/>
    </row>
    <row r="15" ht="12.75" customHeight="1">
      <c r="A15" s="163"/>
    </row>
    <row r="16" ht="12.75" customHeight="1">
      <c r="A16" s="163"/>
    </row>
    <row r="17" ht="12.75" customHeight="1">
      <c r="A17" s="163"/>
    </row>
    <row r="18" ht="12.75" customHeight="1">
      <c r="A18" s="163"/>
    </row>
    <row r="19" ht="12.75" customHeight="1">
      <c r="A19" s="163"/>
    </row>
    <row r="20" ht="12.75" customHeight="1">
      <c r="A20" s="163"/>
    </row>
    <row r="21" ht="12.75" customHeight="1">
      <c r="A21" s="163"/>
    </row>
    <row r="22" ht="12.75" customHeight="1">
      <c r="A22" s="163"/>
    </row>
    <row r="23" ht="12.75" customHeight="1">
      <c r="A23" s="163"/>
    </row>
    <row r="24" ht="12.75" customHeight="1">
      <c r="A24" s="163"/>
    </row>
    <row r="25" ht="12.75" customHeight="1">
      <c r="A25" s="163"/>
    </row>
    <row r="26" ht="12.75" customHeight="1">
      <c r="A26" s="163"/>
    </row>
    <row r="27" ht="12.75" customHeight="1">
      <c r="A27" s="163"/>
    </row>
    <row r="28" ht="12.75" customHeight="1">
      <c r="A28" s="163"/>
    </row>
    <row r="29" ht="12.75" customHeight="1">
      <c r="A29" s="163"/>
    </row>
    <row r="30" ht="12.75" customHeight="1">
      <c r="A30" s="163"/>
    </row>
    <row r="31" ht="12.75" customHeight="1">
      <c r="A31" s="163"/>
    </row>
    <row r="32" ht="12.75" customHeight="1">
      <c r="A32" s="163"/>
    </row>
    <row r="33" ht="12.75" customHeight="1">
      <c r="A33" s="163"/>
    </row>
    <row r="34" ht="12.75" customHeight="1">
      <c r="A34" s="163"/>
    </row>
    <row r="35" ht="12.75" customHeight="1">
      <c r="A35" s="163"/>
    </row>
    <row r="36" ht="12.75" customHeight="1">
      <c r="A36" s="163"/>
    </row>
    <row r="37" ht="12.75" customHeight="1">
      <c r="A37" s="163"/>
    </row>
    <row r="38" ht="12.75" customHeight="1">
      <c r="A38" s="163"/>
    </row>
    <row r="39" ht="12.75" customHeight="1">
      <c r="A39" s="163"/>
    </row>
    <row r="40" ht="12.75" customHeight="1">
      <c r="A40" s="163"/>
    </row>
    <row r="41" ht="12.75" customHeight="1">
      <c r="A41" s="163"/>
    </row>
    <row r="42" ht="12.75" customHeight="1">
      <c r="A42" s="163"/>
    </row>
    <row r="43" ht="12.75" customHeight="1">
      <c r="A43" s="163"/>
    </row>
    <row r="44" ht="12.75" customHeight="1">
      <c r="A44" s="163"/>
    </row>
    <row r="45" ht="12.75" customHeight="1">
      <c r="A45" s="163"/>
    </row>
    <row r="46" ht="12.75" customHeight="1">
      <c r="A46" s="163"/>
    </row>
    <row r="47" ht="12.75" customHeight="1">
      <c r="A47" s="163"/>
    </row>
    <row r="48" ht="12.75" customHeight="1">
      <c r="A48" s="163"/>
    </row>
    <row r="49" ht="12.75" customHeight="1">
      <c r="A49" s="163"/>
    </row>
    <row r="50" ht="12.75" customHeight="1">
      <c r="A50" s="163"/>
    </row>
    <row r="51" ht="12.75" customHeight="1">
      <c r="A51" s="163"/>
    </row>
    <row r="52" ht="12.75" customHeight="1">
      <c r="A52" s="163"/>
    </row>
    <row r="53" ht="12.75" customHeight="1">
      <c r="A53" s="163"/>
    </row>
    <row r="54" ht="12.75" customHeight="1">
      <c r="A54" s="163"/>
    </row>
    <row r="55" ht="12.75" customHeight="1">
      <c r="A55" s="163"/>
    </row>
    <row r="56" ht="12.75" customHeight="1">
      <c r="A56" s="163"/>
    </row>
    <row r="57" ht="12.75" customHeight="1">
      <c r="A57" s="163"/>
    </row>
    <row r="58" ht="12.75" customHeight="1">
      <c r="A58" s="163"/>
    </row>
    <row r="59" ht="12.75" customHeight="1">
      <c r="A59" s="163"/>
    </row>
    <row r="60" ht="12.75" customHeight="1">
      <c r="A60" s="163"/>
    </row>
    <row r="61" ht="12.75" customHeight="1">
      <c r="A61" s="163"/>
    </row>
    <row r="62" ht="12.75" customHeight="1">
      <c r="A62" s="163"/>
    </row>
    <row r="63" ht="12.75" customHeight="1">
      <c r="A63" s="163"/>
    </row>
    <row r="64" ht="12.75" customHeight="1">
      <c r="A64" s="163"/>
    </row>
    <row r="65" ht="12.75" customHeight="1">
      <c r="A65" s="163"/>
    </row>
    <row r="66" ht="12.75" customHeight="1">
      <c r="A66" s="163"/>
    </row>
    <row r="67" ht="12.75" customHeight="1">
      <c r="A67" s="163"/>
    </row>
    <row r="68" ht="12.75" customHeight="1">
      <c r="A68" s="163"/>
    </row>
    <row r="69" ht="12.75" customHeight="1">
      <c r="A69" s="163"/>
    </row>
    <row r="70" ht="12.75" customHeight="1">
      <c r="A70" s="163"/>
    </row>
    <row r="71" ht="12.75" customHeight="1">
      <c r="A71" s="163"/>
    </row>
    <row r="72" ht="12.75" customHeight="1">
      <c r="A72" s="163"/>
    </row>
    <row r="73" ht="12.75" customHeight="1">
      <c r="A73" s="163"/>
    </row>
    <row r="74" ht="12.75" customHeight="1">
      <c r="A74" s="163"/>
    </row>
    <row r="75" ht="12.75" customHeight="1">
      <c r="A75" s="163"/>
    </row>
    <row r="76" ht="12.75" customHeight="1">
      <c r="A76" s="163"/>
    </row>
    <row r="77" ht="12.75" customHeight="1">
      <c r="A77" s="163"/>
    </row>
    <row r="78" ht="12.75" customHeight="1">
      <c r="A78" s="163"/>
    </row>
    <row r="79" ht="12.75" customHeight="1">
      <c r="A79" s="163"/>
    </row>
    <row r="80" ht="12.75" customHeight="1">
      <c r="A80" s="163"/>
    </row>
    <row r="81" ht="12.75" customHeight="1">
      <c r="A81" s="163"/>
    </row>
    <row r="82" ht="12.75" customHeight="1">
      <c r="A82" s="163"/>
    </row>
    <row r="83" ht="12.75" customHeight="1">
      <c r="A83" s="163"/>
    </row>
    <row r="84" ht="12.75" customHeight="1">
      <c r="A84" s="163"/>
    </row>
    <row r="85" ht="12.75" customHeight="1">
      <c r="A85" s="163"/>
    </row>
    <row r="86" ht="12.75" customHeight="1">
      <c r="A86" s="163"/>
    </row>
    <row r="87" ht="12.75" customHeight="1">
      <c r="A87" s="163"/>
    </row>
    <row r="88" ht="12.75" customHeight="1">
      <c r="A88" s="163"/>
    </row>
    <row r="89" ht="12.75" customHeight="1">
      <c r="A89" s="163"/>
    </row>
    <row r="90" ht="12.75" customHeight="1">
      <c r="A90" s="163"/>
    </row>
    <row r="91" ht="12.75" customHeight="1">
      <c r="A91" s="163"/>
    </row>
    <row r="92" ht="12.75" customHeight="1">
      <c r="A92" s="163"/>
    </row>
    <row r="93" ht="12.75" customHeight="1">
      <c r="A93" s="163"/>
    </row>
    <row r="94" ht="12.75" customHeight="1">
      <c r="A94" s="163"/>
    </row>
    <row r="95" ht="12.75" customHeight="1">
      <c r="A95" s="163"/>
    </row>
    <row r="96" ht="12.75" customHeight="1">
      <c r="A96" s="163"/>
    </row>
    <row r="97" ht="12.75" customHeight="1">
      <c r="A97" s="163"/>
    </row>
    <row r="98" ht="12.75" customHeight="1">
      <c r="A98" s="163"/>
    </row>
    <row r="99" ht="12.75" customHeight="1">
      <c r="A99" s="163"/>
    </row>
    <row r="100" ht="12.75" customHeight="1">
      <c r="A100" s="163"/>
    </row>
    <row r="101" ht="12.75" customHeight="1">
      <c r="A101" s="163"/>
    </row>
    <row r="102" ht="12.75" customHeight="1">
      <c r="A102" s="163"/>
    </row>
    <row r="103" ht="12.75" customHeight="1">
      <c r="A103" s="163"/>
    </row>
    <row r="104" ht="12.75" customHeight="1">
      <c r="A104" s="163"/>
    </row>
    <row r="105" ht="12.75" customHeight="1">
      <c r="A105" s="163"/>
    </row>
    <row r="106" ht="12.75" customHeight="1">
      <c r="A106" s="163"/>
    </row>
    <row r="107" ht="12.75" customHeight="1">
      <c r="A107" s="163"/>
    </row>
    <row r="108" ht="12.75" customHeight="1">
      <c r="A108" s="163"/>
    </row>
    <row r="109" ht="12.75" customHeight="1">
      <c r="A109" s="163"/>
    </row>
    <row r="110" ht="12.75" customHeight="1">
      <c r="A110" s="163"/>
    </row>
    <row r="111" ht="12.75" customHeight="1">
      <c r="A111" s="163"/>
    </row>
    <row r="112" ht="12.75" customHeight="1">
      <c r="A112" s="163"/>
    </row>
    <row r="113" ht="12.75" customHeight="1">
      <c r="A113" s="163"/>
    </row>
    <row r="114" ht="12.75" customHeight="1">
      <c r="A114" s="163"/>
    </row>
    <row r="115" ht="12.75" customHeight="1">
      <c r="A115" s="163"/>
    </row>
    <row r="116" ht="12.75" customHeight="1">
      <c r="A116" s="163"/>
    </row>
    <row r="117" ht="12.75" customHeight="1">
      <c r="A117" s="163"/>
    </row>
    <row r="118" ht="12.75" customHeight="1">
      <c r="A118" s="163"/>
    </row>
    <row r="119" ht="12.75" customHeight="1">
      <c r="A119" s="163"/>
    </row>
    <row r="120" ht="12.75" customHeight="1">
      <c r="A120" s="163"/>
    </row>
    <row r="121" ht="12.75" customHeight="1">
      <c r="A121" s="163"/>
    </row>
    <row r="122" ht="12.75" customHeight="1">
      <c r="A122" s="163"/>
    </row>
    <row r="123" ht="12.75" customHeight="1">
      <c r="A123" s="163"/>
    </row>
    <row r="124" ht="12.75" customHeight="1">
      <c r="A124" s="163"/>
    </row>
    <row r="125" ht="12.75" customHeight="1">
      <c r="A125" s="163"/>
    </row>
    <row r="126" ht="12.75" customHeight="1">
      <c r="A126" s="163"/>
    </row>
    <row r="127" ht="12.75" customHeight="1">
      <c r="A127" s="163"/>
    </row>
    <row r="128" ht="12.75" customHeight="1">
      <c r="A128" s="163"/>
    </row>
    <row r="129" ht="12.75" customHeight="1">
      <c r="A129" s="163"/>
    </row>
    <row r="130" ht="12.75" customHeight="1">
      <c r="A130" s="163"/>
    </row>
    <row r="131" ht="12.75" customHeight="1">
      <c r="A131" s="163"/>
    </row>
    <row r="132" ht="12.75" customHeight="1">
      <c r="A132" s="163"/>
    </row>
    <row r="133" ht="12.75" customHeight="1">
      <c r="A133" s="163"/>
    </row>
    <row r="134" ht="12.75" customHeight="1">
      <c r="A134" s="163"/>
    </row>
    <row r="135" ht="12.75" customHeight="1">
      <c r="A135" s="163"/>
    </row>
    <row r="136" ht="12.75" customHeight="1">
      <c r="A136" s="163"/>
    </row>
    <row r="137" ht="12.75" customHeight="1">
      <c r="A137" s="163"/>
    </row>
    <row r="138" ht="12.75" customHeight="1">
      <c r="A138" s="163"/>
    </row>
    <row r="139" ht="12.75" customHeight="1">
      <c r="A139" s="163"/>
    </row>
    <row r="140" ht="12.75" customHeight="1">
      <c r="A140" s="163"/>
    </row>
    <row r="141" ht="12.75" customHeight="1">
      <c r="A141" s="163"/>
    </row>
    <row r="142" ht="12.75" customHeight="1">
      <c r="A142" s="163"/>
    </row>
    <row r="143" ht="12.75" customHeight="1">
      <c r="A143" s="163"/>
    </row>
    <row r="144" ht="12.75" customHeight="1">
      <c r="A144" s="163"/>
    </row>
    <row r="145" ht="12.75" customHeight="1">
      <c r="A145" s="163"/>
    </row>
    <row r="146" ht="12.75" customHeight="1">
      <c r="A146" s="163"/>
    </row>
    <row r="147" ht="12.75" customHeight="1">
      <c r="A147" s="163"/>
    </row>
    <row r="148" ht="12.75" customHeight="1">
      <c r="A148" s="163"/>
    </row>
    <row r="149" ht="12.75" customHeight="1">
      <c r="A149" s="163"/>
    </row>
    <row r="150" ht="12.75" customHeight="1">
      <c r="A150" s="163"/>
    </row>
    <row r="151" ht="12.75" customHeight="1">
      <c r="A151" s="163"/>
    </row>
    <row r="152" ht="12.75" customHeight="1">
      <c r="A152" s="163"/>
    </row>
    <row r="153" ht="12.75" customHeight="1">
      <c r="A153" s="163"/>
    </row>
    <row r="154" ht="12.75" customHeight="1">
      <c r="A154" s="163"/>
    </row>
    <row r="155" ht="12.75" customHeight="1">
      <c r="A155" s="163"/>
    </row>
    <row r="156" ht="12.75" customHeight="1">
      <c r="A156" s="163"/>
    </row>
    <row r="157" ht="12.75" customHeight="1">
      <c r="A157" s="163"/>
    </row>
    <row r="158" ht="12.75" customHeight="1">
      <c r="A158" s="163"/>
    </row>
    <row r="159" ht="12.75" customHeight="1">
      <c r="A159" s="163"/>
    </row>
    <row r="160" ht="12.75" customHeight="1">
      <c r="A160" s="163"/>
    </row>
    <row r="161" ht="12.75" customHeight="1">
      <c r="A161" s="163"/>
    </row>
    <row r="162" ht="12.75" customHeight="1">
      <c r="A162" s="163"/>
    </row>
    <row r="163" ht="12.75" customHeight="1">
      <c r="A163" s="163"/>
    </row>
    <row r="164" ht="12.75" customHeight="1">
      <c r="A164" s="163"/>
    </row>
    <row r="165" ht="12.75" customHeight="1">
      <c r="A165" s="163"/>
    </row>
    <row r="166" ht="12.75" customHeight="1">
      <c r="A166" s="163"/>
    </row>
    <row r="167" ht="12.75" customHeight="1">
      <c r="A167" s="163"/>
    </row>
    <row r="168" ht="12.75" customHeight="1">
      <c r="A168" s="163"/>
    </row>
    <row r="169" ht="12.75" customHeight="1">
      <c r="A169" s="163"/>
    </row>
    <row r="170" ht="12.75" customHeight="1">
      <c r="A170" s="163"/>
    </row>
    <row r="171" ht="12.75" customHeight="1">
      <c r="A171" s="163"/>
    </row>
    <row r="172" ht="12.75" customHeight="1">
      <c r="A172" s="163"/>
    </row>
    <row r="173" ht="12.75" customHeight="1">
      <c r="A173" s="163"/>
    </row>
    <row r="174" ht="12.75" customHeight="1">
      <c r="A174" s="163"/>
    </row>
    <row r="175" ht="12.75" customHeight="1">
      <c r="A175" s="163"/>
    </row>
    <row r="176" ht="12.75" customHeight="1">
      <c r="A176" s="163"/>
    </row>
    <row r="177" ht="12.75" customHeight="1">
      <c r="A177" s="163"/>
    </row>
    <row r="178" ht="12.75" customHeight="1">
      <c r="A178" s="163"/>
    </row>
    <row r="179" ht="12.75" customHeight="1">
      <c r="A179" s="163"/>
    </row>
    <row r="180" ht="12.75" customHeight="1">
      <c r="A180" s="163"/>
    </row>
    <row r="181" ht="12.75" customHeight="1">
      <c r="A181" s="163"/>
    </row>
    <row r="182" ht="12.75" customHeight="1">
      <c r="A182" s="163"/>
    </row>
    <row r="183" ht="12.75" customHeight="1">
      <c r="A183" s="163"/>
    </row>
    <row r="184" ht="12.75" customHeight="1">
      <c r="A184" s="163"/>
    </row>
    <row r="185" ht="12.75" customHeight="1">
      <c r="A185" s="163"/>
    </row>
    <row r="186" ht="12.75" customHeight="1">
      <c r="A186" s="163"/>
    </row>
    <row r="187" ht="12.75" customHeight="1">
      <c r="A187" s="163"/>
    </row>
    <row r="188" ht="12.75" customHeight="1">
      <c r="A188" s="163"/>
    </row>
    <row r="189" ht="12.75" customHeight="1">
      <c r="A189" s="163"/>
    </row>
    <row r="190" ht="12.75" customHeight="1">
      <c r="A190" s="163"/>
    </row>
    <row r="191" ht="12.75" customHeight="1">
      <c r="A191" s="163"/>
    </row>
    <row r="192" ht="12.75" customHeight="1">
      <c r="A192" s="163"/>
    </row>
    <row r="193" ht="12.75" customHeight="1">
      <c r="A193" s="163"/>
    </row>
    <row r="194" ht="12.75" customHeight="1">
      <c r="A194" s="163"/>
    </row>
    <row r="195" ht="12.75" customHeight="1">
      <c r="A195" s="163"/>
    </row>
    <row r="196" ht="12.75" customHeight="1">
      <c r="A196" s="163"/>
    </row>
    <row r="197" ht="12.75" customHeight="1">
      <c r="A197" s="163"/>
    </row>
    <row r="198" ht="12.75" customHeight="1">
      <c r="A198" s="163"/>
    </row>
    <row r="199" ht="12.75" customHeight="1">
      <c r="A199" s="163"/>
    </row>
    <row r="200" ht="12.75" customHeight="1">
      <c r="A200" s="163"/>
    </row>
    <row r="201" ht="12.75" customHeight="1">
      <c r="A201" s="163"/>
    </row>
    <row r="202" ht="12.75" customHeight="1">
      <c r="A202" s="163"/>
    </row>
    <row r="203" ht="12.75" customHeight="1">
      <c r="A203" s="163"/>
    </row>
    <row r="204" ht="12.75" customHeight="1">
      <c r="A204" s="163"/>
    </row>
    <row r="205" ht="12.75" customHeight="1">
      <c r="A205" s="163"/>
    </row>
    <row r="206" ht="12.75" customHeight="1">
      <c r="A206" s="163"/>
    </row>
    <row r="207" ht="12.75" customHeight="1">
      <c r="A207" s="163"/>
    </row>
    <row r="208" ht="12.75" customHeight="1">
      <c r="A208" s="163"/>
    </row>
    <row r="209" ht="12.75" customHeight="1">
      <c r="A209" s="163"/>
    </row>
    <row r="210" ht="12.75" customHeight="1">
      <c r="A210" s="163"/>
    </row>
    <row r="211" ht="12.75" customHeight="1">
      <c r="A211" s="163"/>
    </row>
    <row r="212" ht="12.75" customHeight="1">
      <c r="A212" s="163"/>
    </row>
    <row r="213" ht="12.75" customHeight="1">
      <c r="A213" s="163"/>
    </row>
    <row r="214" ht="12.75" customHeight="1">
      <c r="A214" s="163"/>
    </row>
    <row r="215" ht="12.75" customHeight="1">
      <c r="A215" s="163"/>
    </row>
    <row r="216" ht="12.75" customHeight="1">
      <c r="A216" s="163"/>
    </row>
    <row r="217" ht="12.75" customHeight="1">
      <c r="A217" s="163"/>
    </row>
    <row r="218" ht="12.75" customHeight="1">
      <c r="A218" s="163"/>
    </row>
    <row r="219" ht="12.75" customHeight="1">
      <c r="A219" s="163"/>
    </row>
    <row r="220" ht="12.75" customHeight="1">
      <c r="A220" s="163"/>
    </row>
    <row r="221" ht="12.75" customHeight="1">
      <c r="A221" s="163"/>
    </row>
    <row r="222" ht="12.75" customHeight="1">
      <c r="A222" s="163"/>
    </row>
    <row r="223" ht="12.75" customHeight="1">
      <c r="A223" s="163"/>
    </row>
    <row r="224" ht="12.75" customHeight="1">
      <c r="A224" s="163"/>
    </row>
    <row r="225" ht="12.75" customHeight="1">
      <c r="A225" s="163"/>
    </row>
    <row r="226" ht="12.75" customHeight="1">
      <c r="A226" s="163"/>
    </row>
    <row r="227" ht="12.75" customHeight="1">
      <c r="A227" s="163"/>
    </row>
    <row r="228" ht="12.75" customHeight="1">
      <c r="A228" s="163"/>
    </row>
    <row r="229" ht="12.75" customHeight="1">
      <c r="A229" s="163"/>
    </row>
    <row r="230" ht="12.75" customHeight="1">
      <c r="A230" s="163"/>
    </row>
    <row r="231" ht="12.75" customHeight="1">
      <c r="A231" s="163"/>
    </row>
    <row r="232" ht="12.75" customHeight="1">
      <c r="A232" s="163"/>
    </row>
    <row r="233" ht="12.75" customHeight="1">
      <c r="A233" s="163"/>
    </row>
    <row r="234" ht="12.75" customHeight="1">
      <c r="A234" s="163"/>
    </row>
    <row r="235" ht="12.75" customHeight="1">
      <c r="A235" s="163"/>
    </row>
    <row r="236" ht="12.75" customHeight="1">
      <c r="A236" s="163"/>
    </row>
    <row r="237" ht="12.75" customHeight="1">
      <c r="A237" s="163"/>
    </row>
    <row r="238" ht="12.75" customHeight="1">
      <c r="A238" s="163"/>
    </row>
    <row r="239" ht="12.75" customHeight="1">
      <c r="A239" s="163"/>
    </row>
    <row r="240" ht="12.75" customHeight="1">
      <c r="A240" s="163"/>
    </row>
    <row r="241" ht="12.75" customHeight="1">
      <c r="A241" s="163"/>
    </row>
    <row r="242" ht="12.75" customHeight="1">
      <c r="A242" s="163"/>
    </row>
    <row r="243" ht="12.75" customHeight="1">
      <c r="A243" s="163"/>
    </row>
    <row r="244" ht="12.75" customHeight="1">
      <c r="A244" s="163"/>
    </row>
    <row r="245" ht="12.75" customHeight="1">
      <c r="A245" s="163"/>
    </row>
    <row r="246" ht="12.75" customHeight="1">
      <c r="A246" s="163"/>
    </row>
    <row r="247" ht="12.75" customHeight="1">
      <c r="A247" s="163"/>
    </row>
    <row r="248" ht="12.75" customHeight="1">
      <c r="A248" s="163"/>
    </row>
    <row r="249" ht="12.75" customHeight="1">
      <c r="A249" s="163"/>
    </row>
    <row r="250" ht="12.75" customHeight="1">
      <c r="A250" s="163"/>
    </row>
    <row r="251" ht="12.75" customHeight="1">
      <c r="A251" s="163"/>
    </row>
    <row r="252" ht="12.75" customHeight="1">
      <c r="A252" s="163"/>
    </row>
    <row r="253" ht="12.75" customHeight="1">
      <c r="A253" s="163"/>
    </row>
    <row r="254" ht="12.75" customHeight="1">
      <c r="A254" s="163"/>
    </row>
    <row r="255" ht="12.75" customHeight="1">
      <c r="A255" s="163"/>
    </row>
    <row r="256" ht="12.75" customHeight="1">
      <c r="A256" s="163"/>
    </row>
    <row r="257" ht="12.75" customHeight="1">
      <c r="A257" s="163"/>
    </row>
    <row r="258" ht="12.75" customHeight="1">
      <c r="A258" s="163"/>
    </row>
    <row r="259" ht="12.75" customHeight="1">
      <c r="A259" s="163"/>
    </row>
    <row r="260" ht="12.75" customHeight="1">
      <c r="A260" s="163"/>
    </row>
    <row r="261" ht="12.75" customHeight="1">
      <c r="A261" s="163"/>
    </row>
    <row r="262" ht="12.75" customHeight="1">
      <c r="A262" s="163"/>
    </row>
    <row r="263" ht="12.75" customHeight="1">
      <c r="A263" s="163"/>
    </row>
    <row r="264" ht="12.75" customHeight="1">
      <c r="A264" s="163"/>
    </row>
    <row r="265" ht="12.75" customHeight="1">
      <c r="A265" s="163"/>
    </row>
    <row r="266" ht="12.75" customHeight="1">
      <c r="A266" s="163"/>
    </row>
    <row r="267" ht="12.75" customHeight="1">
      <c r="A267" s="163"/>
    </row>
    <row r="268" ht="12.75" customHeight="1">
      <c r="A268" s="163"/>
    </row>
    <row r="269" ht="12.75" customHeight="1">
      <c r="A269" s="163"/>
    </row>
    <row r="270" ht="12.75" customHeight="1">
      <c r="A270" s="163"/>
    </row>
    <row r="271" ht="12.75" customHeight="1">
      <c r="A271" s="163"/>
    </row>
    <row r="272" ht="12.75" customHeight="1">
      <c r="A272" s="163"/>
    </row>
    <row r="273" ht="12.75" customHeight="1">
      <c r="A273" s="163"/>
    </row>
    <row r="274" ht="12.75" customHeight="1">
      <c r="A274" s="163"/>
    </row>
    <row r="275" ht="12.75" customHeight="1">
      <c r="A275" s="163"/>
    </row>
    <row r="276" ht="12.75" customHeight="1">
      <c r="A276" s="163"/>
    </row>
    <row r="277" ht="12.75" customHeight="1">
      <c r="A277" s="163"/>
    </row>
    <row r="278" ht="12.75" customHeight="1">
      <c r="A278" s="163"/>
    </row>
    <row r="279" ht="12.75" customHeight="1">
      <c r="A279" s="163"/>
    </row>
    <row r="280" ht="12.75" customHeight="1">
      <c r="A280" s="163"/>
    </row>
    <row r="281" ht="12.75" customHeight="1">
      <c r="A281" s="163"/>
    </row>
    <row r="282" ht="12.75" customHeight="1">
      <c r="A282" s="163"/>
    </row>
    <row r="283" ht="12.75" customHeight="1">
      <c r="A283" s="163"/>
    </row>
    <row r="284" ht="12.75" customHeight="1">
      <c r="A284" s="163"/>
    </row>
    <row r="285" ht="12.75" customHeight="1">
      <c r="A285" s="163"/>
    </row>
    <row r="286" ht="12.75" customHeight="1">
      <c r="A286" s="163"/>
    </row>
    <row r="287" ht="12.75" customHeight="1">
      <c r="A287" s="163"/>
    </row>
    <row r="288" ht="12.75" customHeight="1">
      <c r="A288" s="163"/>
    </row>
    <row r="289" ht="12.75" customHeight="1">
      <c r="A289" s="163"/>
    </row>
    <row r="290" ht="12.75" customHeight="1">
      <c r="A290" s="163"/>
    </row>
    <row r="291" ht="12.75" customHeight="1">
      <c r="A291" s="163"/>
    </row>
    <row r="292" ht="12.75" customHeight="1">
      <c r="A292" s="163"/>
    </row>
    <row r="293" ht="12.75" customHeight="1">
      <c r="A293" s="163"/>
    </row>
    <row r="294" ht="12.75" customHeight="1">
      <c r="A294" s="163"/>
    </row>
    <row r="295" ht="12.75" customHeight="1">
      <c r="A295" s="163"/>
    </row>
    <row r="296" ht="12.75" customHeight="1">
      <c r="A296" s="163"/>
    </row>
    <row r="297" ht="12.75" customHeight="1">
      <c r="A297" s="163"/>
    </row>
    <row r="298" ht="12.75" customHeight="1">
      <c r="A298" s="163"/>
    </row>
    <row r="299" ht="12.75" customHeight="1">
      <c r="A299" s="163"/>
    </row>
    <row r="300" ht="12.75" customHeight="1">
      <c r="A300" s="163"/>
    </row>
    <row r="301" ht="12.75" customHeight="1">
      <c r="A301" s="163"/>
    </row>
    <row r="302" ht="12.75" customHeight="1">
      <c r="A302" s="163"/>
    </row>
    <row r="303" ht="12.75" customHeight="1">
      <c r="A303" s="163"/>
    </row>
    <row r="304" ht="12.75" customHeight="1">
      <c r="A304" s="163"/>
    </row>
    <row r="305" ht="12.75" customHeight="1">
      <c r="A305" s="163"/>
    </row>
    <row r="306" ht="12.75" customHeight="1">
      <c r="A306" s="163"/>
    </row>
    <row r="307" ht="12.75" customHeight="1">
      <c r="A307" s="163"/>
    </row>
    <row r="308" ht="12.75" customHeight="1">
      <c r="A308" s="163"/>
    </row>
    <row r="309" ht="12.75" customHeight="1">
      <c r="A309" s="163"/>
    </row>
    <row r="310" ht="12.75" customHeight="1">
      <c r="A310" s="163"/>
    </row>
    <row r="311" ht="12.75" customHeight="1">
      <c r="A311" s="163"/>
    </row>
    <row r="312" ht="12.75" customHeight="1">
      <c r="A312" s="163"/>
    </row>
    <row r="313" ht="12.75" customHeight="1">
      <c r="A313" s="163"/>
    </row>
    <row r="314" ht="12.75" customHeight="1">
      <c r="A314" s="163"/>
    </row>
    <row r="315" ht="12.75" customHeight="1">
      <c r="A315" s="163"/>
    </row>
    <row r="316" ht="12.75" customHeight="1">
      <c r="A316" s="163"/>
    </row>
    <row r="317" ht="12.75" customHeight="1">
      <c r="A317" s="163"/>
    </row>
    <row r="318" ht="12.75" customHeight="1">
      <c r="A318" s="163"/>
    </row>
    <row r="319" ht="12.75" customHeight="1">
      <c r="A319" s="163"/>
    </row>
    <row r="320" ht="12.75" customHeight="1">
      <c r="A320" s="163"/>
    </row>
    <row r="321" ht="12.75" customHeight="1">
      <c r="A321" s="163"/>
    </row>
    <row r="322" ht="12.75" customHeight="1">
      <c r="A322" s="163"/>
    </row>
    <row r="323" ht="12.75" customHeight="1">
      <c r="A323" s="163"/>
    </row>
    <row r="324" ht="12.75" customHeight="1">
      <c r="A324" s="163"/>
    </row>
    <row r="325" ht="12.75" customHeight="1">
      <c r="A325" s="163"/>
    </row>
    <row r="326" ht="12.75" customHeight="1">
      <c r="A326" s="163"/>
    </row>
    <row r="327" ht="12.75" customHeight="1">
      <c r="A327" s="163"/>
    </row>
    <row r="328" ht="12.75" customHeight="1">
      <c r="A328" s="163"/>
    </row>
    <row r="329" ht="12.75" customHeight="1">
      <c r="A329" s="163"/>
    </row>
    <row r="330" ht="12.75" customHeight="1">
      <c r="A330" s="163"/>
    </row>
    <row r="331" ht="12.75" customHeight="1">
      <c r="A331" s="163"/>
    </row>
    <row r="332" ht="12.75" customHeight="1">
      <c r="A332" s="163"/>
    </row>
    <row r="333" ht="12.75" customHeight="1">
      <c r="A333" s="163"/>
    </row>
    <row r="334" ht="12.75" customHeight="1">
      <c r="A334" s="163"/>
    </row>
    <row r="335" ht="12.75" customHeight="1">
      <c r="A335" s="163"/>
    </row>
    <row r="336" ht="12.75" customHeight="1">
      <c r="A336" s="163"/>
    </row>
    <row r="337" ht="12.75" customHeight="1">
      <c r="A337" s="163"/>
    </row>
    <row r="338" ht="12.75" customHeight="1">
      <c r="A338" s="163"/>
    </row>
    <row r="339" ht="12.75" customHeight="1">
      <c r="A339" s="163"/>
    </row>
    <row r="340" ht="12.75" customHeight="1">
      <c r="A340" s="163"/>
    </row>
    <row r="341" ht="12.75" customHeight="1">
      <c r="A341" s="163"/>
    </row>
    <row r="342" ht="12.75" customHeight="1">
      <c r="A342" s="163"/>
    </row>
    <row r="343" ht="12.75" customHeight="1">
      <c r="A343" s="163"/>
    </row>
    <row r="344" ht="12.75" customHeight="1">
      <c r="A344" s="163"/>
    </row>
    <row r="345" ht="12.75" customHeight="1">
      <c r="A345" s="163"/>
    </row>
    <row r="346" ht="12.75" customHeight="1">
      <c r="A346" s="163"/>
    </row>
    <row r="347" ht="12.75" customHeight="1">
      <c r="A347" s="163"/>
    </row>
    <row r="348" ht="12.75" customHeight="1">
      <c r="A348" s="163"/>
    </row>
    <row r="349" ht="12.75" customHeight="1">
      <c r="A349" s="163"/>
    </row>
    <row r="350" ht="12.75" customHeight="1">
      <c r="A350" s="163"/>
    </row>
    <row r="351" ht="12.75" customHeight="1">
      <c r="A351" s="163"/>
    </row>
    <row r="352" ht="12.75" customHeight="1">
      <c r="A352" s="163"/>
    </row>
    <row r="353" ht="12.75" customHeight="1">
      <c r="A353" s="163"/>
    </row>
    <row r="354" ht="12.75" customHeight="1">
      <c r="A354" s="163"/>
    </row>
    <row r="355" ht="12.75" customHeight="1">
      <c r="A355" s="163"/>
    </row>
    <row r="356" ht="12.75" customHeight="1">
      <c r="A356" s="163"/>
    </row>
    <row r="357" ht="12.75" customHeight="1">
      <c r="A357" s="163"/>
    </row>
    <row r="358" ht="12.75" customHeight="1">
      <c r="A358" s="163"/>
    </row>
    <row r="359" ht="12.75" customHeight="1">
      <c r="A359" s="163"/>
    </row>
    <row r="360" ht="12.75" customHeight="1">
      <c r="A360" s="163"/>
    </row>
    <row r="361" ht="12.75" customHeight="1">
      <c r="A361" s="163"/>
    </row>
    <row r="362" ht="12.75" customHeight="1">
      <c r="A362" s="163"/>
    </row>
    <row r="363" ht="12.75" customHeight="1">
      <c r="A363" s="163"/>
    </row>
    <row r="364" ht="12.75" customHeight="1">
      <c r="A364" s="163"/>
    </row>
    <row r="365" ht="12.75" customHeight="1">
      <c r="A365" s="163"/>
    </row>
    <row r="366" ht="12.75" customHeight="1">
      <c r="A366" s="163"/>
    </row>
    <row r="367" ht="12.75" customHeight="1">
      <c r="A367" s="163"/>
    </row>
    <row r="368" ht="12.75" customHeight="1">
      <c r="A368" s="163"/>
    </row>
    <row r="369" ht="12.75" customHeight="1">
      <c r="A369" s="163"/>
    </row>
    <row r="370" ht="12.75" customHeight="1">
      <c r="A370" s="163"/>
    </row>
    <row r="371" ht="12.75" customHeight="1">
      <c r="A371" s="163"/>
    </row>
    <row r="372" ht="12.75" customHeight="1">
      <c r="A372" s="163"/>
    </row>
    <row r="373" ht="12.75" customHeight="1">
      <c r="A373" s="163"/>
    </row>
    <row r="374" ht="12.75" customHeight="1">
      <c r="A374" s="163"/>
    </row>
    <row r="375" ht="12.75" customHeight="1">
      <c r="A375" s="163"/>
    </row>
    <row r="376" ht="12.75" customHeight="1">
      <c r="A376" s="163"/>
    </row>
    <row r="377" ht="12.75" customHeight="1">
      <c r="A377" s="163"/>
    </row>
    <row r="378" ht="12.75" customHeight="1">
      <c r="A378" s="163"/>
    </row>
    <row r="379" ht="12.75" customHeight="1">
      <c r="A379" s="163"/>
    </row>
    <row r="380" ht="12.75" customHeight="1">
      <c r="A380" s="163"/>
    </row>
    <row r="381" ht="12.75" customHeight="1">
      <c r="A381" s="163"/>
    </row>
    <row r="382" ht="12.75" customHeight="1">
      <c r="A382" s="163"/>
    </row>
    <row r="383" ht="12.75" customHeight="1">
      <c r="A383" s="163"/>
    </row>
    <row r="384" ht="12.75" customHeight="1">
      <c r="A384" s="163"/>
    </row>
    <row r="385" ht="12.75" customHeight="1">
      <c r="A385" s="163"/>
    </row>
    <row r="386" ht="12.75" customHeight="1">
      <c r="A386" s="163"/>
    </row>
    <row r="387" ht="12.75" customHeight="1">
      <c r="A387" s="163"/>
    </row>
    <row r="388" ht="12.75" customHeight="1">
      <c r="A388" s="163"/>
    </row>
    <row r="389" ht="12.75" customHeight="1">
      <c r="A389" s="163"/>
    </row>
    <row r="390" ht="12.75" customHeight="1">
      <c r="A390" s="163"/>
    </row>
    <row r="391" ht="12.75" customHeight="1">
      <c r="A391" s="163"/>
    </row>
    <row r="392" ht="12.75" customHeight="1">
      <c r="A392" s="163"/>
    </row>
    <row r="393" ht="12.75" customHeight="1">
      <c r="A393" s="163"/>
    </row>
    <row r="394" ht="12.75" customHeight="1">
      <c r="A394" s="163"/>
    </row>
    <row r="395" ht="12.75" customHeight="1">
      <c r="A395" s="163"/>
    </row>
    <row r="396" ht="12.75" customHeight="1">
      <c r="A396" s="163"/>
    </row>
    <row r="397" ht="12.75" customHeight="1">
      <c r="A397" s="163"/>
    </row>
    <row r="398" ht="12.75" customHeight="1">
      <c r="A398" s="163"/>
    </row>
    <row r="399" ht="12.75" customHeight="1">
      <c r="A399" s="163"/>
    </row>
    <row r="400" ht="12.75" customHeight="1">
      <c r="A400" s="163"/>
    </row>
    <row r="401" ht="12.75" customHeight="1">
      <c r="A401" s="163"/>
    </row>
    <row r="402" ht="12.75" customHeight="1">
      <c r="A402" s="163"/>
    </row>
    <row r="403" ht="12.75" customHeight="1">
      <c r="A403" s="163"/>
    </row>
    <row r="404" ht="12.75" customHeight="1">
      <c r="A404" s="163"/>
    </row>
    <row r="405" ht="12.75" customHeight="1">
      <c r="A405" s="163"/>
    </row>
    <row r="406" ht="12.75" customHeight="1">
      <c r="A406" s="163"/>
    </row>
    <row r="407" ht="12.75" customHeight="1">
      <c r="A407" s="163"/>
    </row>
    <row r="408" ht="12.75" customHeight="1">
      <c r="A408" s="163"/>
    </row>
    <row r="409" ht="12.75" customHeight="1">
      <c r="A409" s="163"/>
    </row>
    <row r="410" ht="12.75" customHeight="1">
      <c r="A410" s="163"/>
    </row>
    <row r="411" ht="12.75" customHeight="1">
      <c r="A411" s="163"/>
    </row>
    <row r="412" ht="12.75" customHeight="1">
      <c r="A412" s="163"/>
    </row>
    <row r="413" ht="12.75" customHeight="1">
      <c r="A413" s="163"/>
    </row>
    <row r="414" ht="12.75" customHeight="1">
      <c r="A414" s="163"/>
    </row>
    <row r="415" ht="12.75" customHeight="1">
      <c r="A415" s="163"/>
    </row>
    <row r="416" ht="12.75" customHeight="1">
      <c r="A416" s="163"/>
    </row>
    <row r="417" ht="12.75" customHeight="1">
      <c r="A417" s="163"/>
    </row>
    <row r="418" ht="12.75" customHeight="1">
      <c r="A418" s="163"/>
    </row>
    <row r="419" ht="12.75" customHeight="1">
      <c r="A419" s="163"/>
    </row>
    <row r="420" ht="12.75" customHeight="1">
      <c r="A420" s="163"/>
    </row>
    <row r="421" ht="12.75" customHeight="1">
      <c r="A421" s="163"/>
    </row>
    <row r="422" ht="12.75" customHeight="1">
      <c r="A422" s="163"/>
    </row>
    <row r="423" ht="12.75" customHeight="1">
      <c r="A423" s="163"/>
    </row>
    <row r="424" ht="12.75" customHeight="1">
      <c r="A424" s="163"/>
    </row>
    <row r="425" ht="12.75" customHeight="1">
      <c r="A425" s="163"/>
    </row>
    <row r="426" ht="12.75" customHeight="1">
      <c r="A426" s="163"/>
    </row>
    <row r="427" ht="12.75" customHeight="1">
      <c r="A427" s="163"/>
    </row>
    <row r="428" ht="12.75" customHeight="1">
      <c r="A428" s="163"/>
    </row>
    <row r="429" ht="12.75" customHeight="1">
      <c r="A429" s="163"/>
    </row>
    <row r="430" ht="12.75" customHeight="1">
      <c r="A430" s="163"/>
    </row>
    <row r="431" ht="12.75" customHeight="1">
      <c r="A431" s="163"/>
    </row>
    <row r="432" ht="12.75" customHeight="1">
      <c r="A432" s="163"/>
    </row>
    <row r="433" ht="12.75" customHeight="1">
      <c r="A433" s="163"/>
    </row>
    <row r="434" ht="12.75" customHeight="1">
      <c r="A434" s="163"/>
    </row>
    <row r="435" ht="12.75" customHeight="1">
      <c r="A435" s="163"/>
    </row>
    <row r="436" ht="12.75" customHeight="1">
      <c r="A436" s="163"/>
    </row>
    <row r="437" ht="12.75" customHeight="1">
      <c r="A437" s="163"/>
    </row>
    <row r="438" ht="12.75" customHeight="1">
      <c r="A438" s="163"/>
    </row>
    <row r="439" ht="12.75" customHeight="1">
      <c r="A439" s="163"/>
    </row>
    <row r="440" ht="12.75" customHeight="1">
      <c r="A440" s="163"/>
    </row>
    <row r="441" ht="12.75" customHeight="1">
      <c r="A441" s="163"/>
    </row>
    <row r="442" ht="12.75" customHeight="1">
      <c r="A442" s="163"/>
    </row>
    <row r="443" ht="12.75" customHeight="1">
      <c r="A443" s="163"/>
    </row>
    <row r="444" ht="12.75" customHeight="1">
      <c r="A444" s="163"/>
    </row>
    <row r="445" ht="12.75" customHeight="1">
      <c r="A445" s="163"/>
    </row>
    <row r="446" ht="12.75" customHeight="1">
      <c r="A446" s="163"/>
    </row>
    <row r="447" ht="12.75" customHeight="1">
      <c r="A447" s="163"/>
    </row>
    <row r="448" ht="12.75" customHeight="1">
      <c r="A448" s="163"/>
    </row>
    <row r="449" ht="12.75" customHeight="1">
      <c r="A449" s="163"/>
    </row>
    <row r="450" ht="12.75" customHeight="1">
      <c r="A450" s="163"/>
    </row>
    <row r="451" ht="12.75" customHeight="1">
      <c r="A451" s="163"/>
    </row>
    <row r="452" ht="12.75" customHeight="1">
      <c r="A452" s="163"/>
    </row>
    <row r="453" ht="12.75" customHeight="1">
      <c r="A453" s="163"/>
    </row>
    <row r="454" ht="12.75" customHeight="1">
      <c r="A454" s="163"/>
    </row>
    <row r="455" ht="12.75" customHeight="1">
      <c r="A455" s="163"/>
    </row>
    <row r="456" ht="12.75" customHeight="1">
      <c r="A456" s="163"/>
    </row>
    <row r="457" ht="12.75" customHeight="1">
      <c r="A457" s="163"/>
    </row>
    <row r="458" ht="12.75" customHeight="1">
      <c r="A458" s="163"/>
    </row>
    <row r="459" ht="12.75" customHeight="1">
      <c r="A459" s="163"/>
    </row>
    <row r="460" ht="12.75" customHeight="1">
      <c r="A460" s="163"/>
    </row>
    <row r="461" ht="12.75" customHeight="1">
      <c r="A461" s="163"/>
    </row>
    <row r="462" ht="12.75" customHeight="1">
      <c r="A462" s="163"/>
    </row>
    <row r="463" ht="12.75" customHeight="1">
      <c r="A463" s="163"/>
    </row>
    <row r="464" ht="12.75" customHeight="1">
      <c r="A464" s="163"/>
    </row>
    <row r="465" ht="12.75" customHeight="1">
      <c r="A465" s="163"/>
    </row>
    <row r="466" ht="12.75" customHeight="1">
      <c r="A466" s="163"/>
    </row>
    <row r="467" ht="12.75" customHeight="1">
      <c r="A467" s="163"/>
    </row>
    <row r="468" ht="12.75" customHeight="1">
      <c r="A468" s="163"/>
    </row>
    <row r="469" ht="12.75" customHeight="1">
      <c r="A469" s="163"/>
    </row>
    <row r="470" ht="12.75" customHeight="1">
      <c r="A470" s="163"/>
    </row>
    <row r="471" ht="12.75" customHeight="1">
      <c r="A471" s="163"/>
    </row>
    <row r="472" ht="12.75" customHeight="1">
      <c r="A472" s="163"/>
    </row>
    <row r="473" ht="12.75" customHeight="1">
      <c r="A473" s="163"/>
    </row>
    <row r="474" ht="12.75" customHeight="1">
      <c r="A474" s="163"/>
    </row>
    <row r="475" ht="12.75" customHeight="1">
      <c r="A475" s="163"/>
    </row>
    <row r="476" ht="12.75" customHeight="1">
      <c r="A476" s="163"/>
    </row>
    <row r="477" ht="12.75" customHeight="1">
      <c r="A477" s="163"/>
    </row>
    <row r="478" ht="12.75" customHeight="1">
      <c r="A478" s="163"/>
    </row>
    <row r="479" ht="12.75" customHeight="1">
      <c r="A479" s="163"/>
    </row>
    <row r="480" ht="12.75" customHeight="1">
      <c r="A480" s="163"/>
    </row>
    <row r="481" ht="12.75" customHeight="1">
      <c r="A481" s="163"/>
    </row>
    <row r="482" ht="12.75" customHeight="1">
      <c r="A482" s="163"/>
    </row>
    <row r="483" ht="12.75" customHeight="1">
      <c r="A483" s="163"/>
    </row>
    <row r="484" ht="12.75" customHeight="1">
      <c r="A484" s="163"/>
    </row>
    <row r="485" ht="12.75" customHeight="1">
      <c r="A485" s="163"/>
    </row>
    <row r="486" ht="12.75" customHeight="1">
      <c r="A486" s="163"/>
    </row>
    <row r="487" ht="12.75" customHeight="1">
      <c r="A487" s="163"/>
    </row>
    <row r="488" ht="12.75" customHeight="1">
      <c r="A488" s="163"/>
    </row>
    <row r="489" ht="12.75" customHeight="1">
      <c r="A489" s="163"/>
    </row>
    <row r="490" ht="12.75" customHeight="1">
      <c r="A490" s="163"/>
    </row>
    <row r="491" ht="12.75" customHeight="1">
      <c r="A491" s="163"/>
    </row>
    <row r="492" ht="12.75" customHeight="1">
      <c r="A492" s="163"/>
    </row>
    <row r="493" ht="12.75" customHeight="1">
      <c r="A493" s="163"/>
    </row>
    <row r="494" ht="12.75" customHeight="1">
      <c r="A494" s="163"/>
    </row>
    <row r="495" ht="12.75" customHeight="1">
      <c r="A495" s="163"/>
    </row>
    <row r="496" ht="12.75" customHeight="1">
      <c r="A496" s="163"/>
    </row>
    <row r="497" ht="12.75" customHeight="1">
      <c r="A497" s="163"/>
    </row>
    <row r="498" ht="12.75" customHeight="1">
      <c r="A498" s="163"/>
    </row>
    <row r="499" ht="12.75" customHeight="1">
      <c r="A499" s="163"/>
    </row>
    <row r="500" ht="12.75" customHeight="1">
      <c r="A500" s="163"/>
    </row>
    <row r="501" ht="12.75" customHeight="1">
      <c r="A501" s="163"/>
    </row>
    <row r="502" ht="12.75" customHeight="1">
      <c r="A502" s="163"/>
    </row>
    <row r="503" ht="12.75" customHeight="1">
      <c r="A503" s="163"/>
    </row>
    <row r="504" ht="12.75" customHeight="1">
      <c r="A504" s="163"/>
    </row>
    <row r="505" ht="12.75" customHeight="1">
      <c r="A505" s="163"/>
    </row>
    <row r="506" ht="12.75" customHeight="1">
      <c r="A506" s="163"/>
    </row>
    <row r="507" ht="12.75" customHeight="1">
      <c r="A507" s="163"/>
    </row>
    <row r="508" ht="12.75" customHeight="1">
      <c r="A508" s="163"/>
    </row>
    <row r="509" ht="12.75" customHeight="1">
      <c r="A509" s="163"/>
    </row>
    <row r="510" ht="12.75" customHeight="1">
      <c r="A510" s="163"/>
    </row>
    <row r="511" ht="12.75" customHeight="1">
      <c r="A511" s="163"/>
    </row>
    <row r="512" ht="12.75" customHeight="1">
      <c r="A512" s="163"/>
    </row>
    <row r="513" ht="12.75" customHeight="1">
      <c r="A513" s="163"/>
    </row>
    <row r="514" ht="12.75" customHeight="1">
      <c r="A514" s="163"/>
    </row>
    <row r="515" ht="12.75" customHeight="1">
      <c r="A515" s="163"/>
    </row>
    <row r="516" ht="12.75" customHeight="1">
      <c r="A516" s="163"/>
    </row>
    <row r="517" ht="12.75" customHeight="1">
      <c r="A517" s="163"/>
    </row>
    <row r="518" ht="12.75" customHeight="1">
      <c r="A518" s="163"/>
    </row>
    <row r="519" ht="12.75" customHeight="1">
      <c r="A519" s="163"/>
    </row>
    <row r="520" ht="12.75" customHeight="1">
      <c r="A520" s="163"/>
    </row>
    <row r="521" ht="12.75" customHeight="1">
      <c r="A521" s="163"/>
    </row>
    <row r="522" ht="12.75" customHeight="1">
      <c r="A522" s="163"/>
    </row>
    <row r="523" ht="12.75" customHeight="1">
      <c r="A523" s="163"/>
    </row>
    <row r="524" ht="12.75" customHeight="1">
      <c r="A524" s="163"/>
    </row>
    <row r="525" ht="12.75" customHeight="1">
      <c r="A525" s="163"/>
    </row>
    <row r="526" ht="12.75" customHeight="1">
      <c r="A526" s="163"/>
    </row>
    <row r="527" ht="12.75" customHeight="1">
      <c r="A527" s="163"/>
    </row>
    <row r="528" ht="12.75" customHeight="1">
      <c r="A528" s="163"/>
    </row>
    <row r="529" ht="12.75" customHeight="1">
      <c r="A529" s="163"/>
    </row>
    <row r="530" ht="12.75" customHeight="1">
      <c r="A530" s="163"/>
    </row>
    <row r="531" ht="12.75" customHeight="1">
      <c r="A531" s="163"/>
    </row>
    <row r="532" ht="12.75" customHeight="1">
      <c r="A532" s="163"/>
    </row>
    <row r="533" ht="12.75" customHeight="1">
      <c r="A533" s="163"/>
    </row>
    <row r="534" ht="12.75" customHeight="1">
      <c r="A534" s="163"/>
    </row>
    <row r="535" ht="12.75" customHeight="1">
      <c r="A535" s="163"/>
    </row>
    <row r="536" ht="12.75" customHeight="1">
      <c r="A536" s="163"/>
    </row>
    <row r="537" ht="12.75" customHeight="1">
      <c r="A537" s="163"/>
    </row>
    <row r="538" ht="12.75" customHeight="1">
      <c r="A538" s="163"/>
    </row>
    <row r="539" ht="12.75" customHeight="1">
      <c r="A539" s="163"/>
    </row>
    <row r="540" ht="12.75" customHeight="1">
      <c r="A540" s="163"/>
    </row>
    <row r="541" ht="12.75" customHeight="1">
      <c r="A541" s="163"/>
    </row>
    <row r="542" ht="12.75" customHeight="1">
      <c r="A542" s="163"/>
    </row>
    <row r="543" ht="12.75" customHeight="1">
      <c r="A543" s="163"/>
    </row>
    <row r="544" ht="12.75" customHeight="1">
      <c r="A544" s="163"/>
    </row>
    <row r="545" ht="12.75" customHeight="1">
      <c r="A545" s="163"/>
    </row>
    <row r="546" ht="12.75" customHeight="1">
      <c r="A546" s="163"/>
    </row>
    <row r="547" ht="12.75" customHeight="1">
      <c r="A547" s="163"/>
    </row>
    <row r="548" ht="12.75" customHeight="1">
      <c r="A548" s="163"/>
    </row>
    <row r="549" ht="12.75" customHeight="1">
      <c r="A549" s="163"/>
    </row>
    <row r="550" ht="12.75" customHeight="1">
      <c r="A550" s="163"/>
    </row>
    <row r="551" ht="12.75" customHeight="1">
      <c r="A551" s="163"/>
    </row>
    <row r="552" ht="12.75" customHeight="1">
      <c r="A552" s="163"/>
    </row>
    <row r="553" ht="12.75" customHeight="1">
      <c r="A553" s="163"/>
    </row>
    <row r="554" ht="12.75" customHeight="1">
      <c r="A554" s="163"/>
    </row>
    <row r="555" ht="12.75" customHeight="1">
      <c r="A555" s="163"/>
    </row>
    <row r="556" ht="12.75" customHeight="1">
      <c r="A556" s="163"/>
    </row>
    <row r="557" ht="12.75" customHeight="1">
      <c r="A557" s="163"/>
    </row>
    <row r="558" ht="12.75" customHeight="1">
      <c r="A558" s="163"/>
    </row>
    <row r="559" ht="12.75" customHeight="1">
      <c r="A559" s="163"/>
    </row>
    <row r="560" ht="12.75" customHeight="1">
      <c r="A560" s="163"/>
    </row>
    <row r="561" ht="12.75" customHeight="1">
      <c r="A561" s="163"/>
    </row>
    <row r="562" ht="12.75" customHeight="1">
      <c r="A562" s="163"/>
    </row>
    <row r="563" ht="12.75" customHeight="1">
      <c r="A563" s="163"/>
    </row>
    <row r="564" ht="12.75" customHeight="1">
      <c r="A564" s="163"/>
    </row>
    <row r="565" ht="12.75" customHeight="1">
      <c r="A565" s="163"/>
    </row>
    <row r="566" ht="12.75" customHeight="1">
      <c r="A566" s="163"/>
    </row>
    <row r="567" ht="12.75" customHeight="1">
      <c r="A567" s="163"/>
    </row>
    <row r="568" ht="12.75" customHeight="1">
      <c r="A568" s="163"/>
    </row>
    <row r="569" ht="12.75" customHeight="1">
      <c r="A569" s="163"/>
    </row>
    <row r="570" ht="12.75" customHeight="1">
      <c r="A570" s="163"/>
    </row>
    <row r="571" ht="12.75" customHeight="1">
      <c r="A571" s="163"/>
    </row>
    <row r="572" ht="12.75" customHeight="1">
      <c r="A572" s="163"/>
    </row>
    <row r="573" ht="12.75" customHeight="1">
      <c r="A573" s="163"/>
    </row>
    <row r="574" ht="12.75" customHeight="1">
      <c r="A574" s="163"/>
    </row>
    <row r="575" ht="12.75" customHeight="1">
      <c r="A575" s="163"/>
    </row>
    <row r="576" ht="12.75" customHeight="1">
      <c r="A576" s="163"/>
    </row>
    <row r="577" ht="12.75" customHeight="1">
      <c r="A577" s="163"/>
    </row>
    <row r="578" ht="12.75" customHeight="1">
      <c r="A578" s="163"/>
    </row>
    <row r="579" ht="12.75" customHeight="1">
      <c r="A579" s="163"/>
    </row>
    <row r="580" ht="12.75" customHeight="1">
      <c r="A580" s="163"/>
    </row>
    <row r="581" ht="12.75" customHeight="1">
      <c r="A581" s="163"/>
    </row>
    <row r="582" ht="12.75" customHeight="1">
      <c r="A582" s="163"/>
    </row>
    <row r="583" ht="12.75" customHeight="1">
      <c r="A583" s="163"/>
    </row>
    <row r="584" ht="12.75" customHeight="1">
      <c r="A584" s="163"/>
    </row>
    <row r="585" ht="12.75" customHeight="1">
      <c r="A585" s="163"/>
    </row>
    <row r="586" ht="12.75" customHeight="1">
      <c r="A586" s="163"/>
    </row>
    <row r="587" ht="12.75" customHeight="1">
      <c r="A587" s="163"/>
    </row>
    <row r="588" ht="12.75" customHeight="1">
      <c r="A588" s="163"/>
    </row>
    <row r="589" ht="12.75" customHeight="1">
      <c r="A589" s="163"/>
    </row>
    <row r="590" ht="12.75" customHeight="1">
      <c r="A590" s="163"/>
    </row>
    <row r="591" ht="12.75" customHeight="1">
      <c r="A591" s="163"/>
    </row>
    <row r="592" ht="12.75" customHeight="1">
      <c r="A592" s="163"/>
    </row>
    <row r="593" ht="12.75" customHeight="1">
      <c r="A593" s="163"/>
    </row>
    <row r="594" ht="12.75" customHeight="1">
      <c r="A594" s="163"/>
    </row>
    <row r="595" ht="12.75" customHeight="1">
      <c r="A595" s="163"/>
    </row>
    <row r="596" ht="12.75" customHeight="1">
      <c r="A596" s="163"/>
    </row>
    <row r="597" ht="12.75" customHeight="1">
      <c r="A597" s="163"/>
    </row>
    <row r="598" ht="12.75" customHeight="1">
      <c r="A598" s="163"/>
    </row>
    <row r="599" ht="12.75" customHeight="1">
      <c r="A599" s="163"/>
    </row>
    <row r="600" ht="12.75" customHeight="1">
      <c r="A600" s="163"/>
    </row>
    <row r="601" ht="12.75" customHeight="1">
      <c r="A601" s="163"/>
    </row>
    <row r="602" ht="12.75" customHeight="1">
      <c r="A602" s="163"/>
    </row>
    <row r="603" ht="12.75" customHeight="1">
      <c r="A603" s="163"/>
    </row>
    <row r="604" ht="12.75" customHeight="1">
      <c r="A604" s="163"/>
    </row>
    <row r="605" ht="12.75" customHeight="1">
      <c r="A605" s="163"/>
    </row>
    <row r="606" ht="12.75" customHeight="1">
      <c r="A606" s="163"/>
    </row>
    <row r="607" ht="12.75" customHeight="1">
      <c r="A607" s="163"/>
    </row>
    <row r="608" ht="12.75" customHeight="1">
      <c r="A608" s="163"/>
    </row>
    <row r="609" ht="12.75" customHeight="1">
      <c r="A609" s="163"/>
    </row>
    <row r="610" ht="12.75" customHeight="1">
      <c r="A610" s="163"/>
    </row>
    <row r="611" ht="12.75" customHeight="1">
      <c r="A611" s="163"/>
    </row>
    <row r="612" ht="12.75" customHeight="1">
      <c r="A612" s="163"/>
    </row>
    <row r="613" ht="12.75" customHeight="1">
      <c r="A613" s="163"/>
    </row>
    <row r="614" ht="12.75" customHeight="1">
      <c r="A614" s="163"/>
    </row>
    <row r="615" ht="12.75" customHeight="1">
      <c r="A615" s="163"/>
    </row>
    <row r="616" ht="12.75" customHeight="1">
      <c r="A616" s="163"/>
    </row>
    <row r="617" ht="12.75" customHeight="1">
      <c r="A617" s="163"/>
    </row>
    <row r="618" ht="12.75" customHeight="1">
      <c r="A618" s="163"/>
    </row>
    <row r="619" ht="12.75" customHeight="1">
      <c r="A619" s="163"/>
    </row>
    <row r="620" ht="12.75" customHeight="1">
      <c r="A620" s="163"/>
    </row>
    <row r="621" ht="12.75" customHeight="1">
      <c r="A621" s="163"/>
    </row>
    <row r="622" ht="12.75" customHeight="1">
      <c r="A622" s="163"/>
    </row>
    <row r="623" ht="12.75" customHeight="1">
      <c r="A623" s="163"/>
    </row>
    <row r="624" ht="12.75" customHeight="1">
      <c r="A624" s="163"/>
    </row>
    <row r="625" ht="12.75" customHeight="1">
      <c r="A625" s="163"/>
    </row>
    <row r="626" ht="12.75" customHeight="1">
      <c r="A626" s="163"/>
    </row>
    <row r="627" ht="12.75" customHeight="1">
      <c r="A627" s="163"/>
    </row>
    <row r="628" ht="12.75" customHeight="1">
      <c r="A628" s="163"/>
    </row>
    <row r="629" ht="12.75" customHeight="1">
      <c r="A629" s="163"/>
    </row>
    <row r="630" ht="12.75" customHeight="1">
      <c r="A630" s="163"/>
    </row>
    <row r="631" ht="12.75" customHeight="1">
      <c r="A631" s="163"/>
    </row>
    <row r="632" ht="12.75" customHeight="1">
      <c r="A632" s="163"/>
    </row>
    <row r="633" ht="12.75" customHeight="1">
      <c r="A633" s="163"/>
    </row>
    <row r="634" ht="12.75" customHeight="1">
      <c r="A634" s="163"/>
    </row>
    <row r="635" ht="12.75" customHeight="1">
      <c r="A635" s="163"/>
    </row>
    <row r="636" ht="12.75" customHeight="1">
      <c r="A636" s="163"/>
    </row>
    <row r="637" ht="12.75" customHeight="1">
      <c r="A637" s="163"/>
    </row>
    <row r="638" ht="12.75" customHeight="1">
      <c r="A638" s="163"/>
    </row>
    <row r="639" ht="12.75" customHeight="1">
      <c r="A639" s="163"/>
    </row>
    <row r="640" ht="12.75" customHeight="1">
      <c r="A640" s="163"/>
    </row>
    <row r="641" ht="12.75" customHeight="1">
      <c r="A641" s="163"/>
    </row>
    <row r="642" ht="12.75" customHeight="1">
      <c r="A642" s="163"/>
    </row>
    <row r="643" ht="12.75" customHeight="1">
      <c r="A643" s="163"/>
    </row>
    <row r="644" ht="12.75" customHeight="1">
      <c r="A644" s="163"/>
    </row>
    <row r="645" ht="12.75" customHeight="1">
      <c r="A645" s="163"/>
    </row>
    <row r="646" ht="12.75" customHeight="1">
      <c r="A646" s="163"/>
    </row>
    <row r="647" ht="12.75" customHeight="1">
      <c r="A647" s="163"/>
    </row>
    <row r="648" ht="12.75" customHeight="1">
      <c r="A648" s="163"/>
    </row>
    <row r="649" ht="12.75" customHeight="1">
      <c r="A649" s="163"/>
    </row>
    <row r="650" ht="12.75" customHeight="1">
      <c r="A650" s="163"/>
    </row>
    <row r="651" ht="12.75" customHeight="1">
      <c r="A651" s="163"/>
    </row>
    <row r="652" ht="12.75" customHeight="1">
      <c r="A652" s="163"/>
    </row>
    <row r="653" ht="12.75" customHeight="1">
      <c r="A653" s="163"/>
    </row>
    <row r="654" ht="12.75" customHeight="1">
      <c r="A654" s="163"/>
    </row>
    <row r="655" ht="12.75" customHeight="1">
      <c r="A655" s="163"/>
    </row>
    <row r="656" ht="12.75" customHeight="1">
      <c r="A656" s="163"/>
    </row>
    <row r="657" ht="12.75" customHeight="1">
      <c r="A657" s="163"/>
    </row>
    <row r="658" ht="12.75" customHeight="1">
      <c r="A658" s="163"/>
    </row>
    <row r="659" ht="12.75" customHeight="1">
      <c r="A659" s="163"/>
    </row>
    <row r="660" ht="12.75" customHeight="1">
      <c r="A660" s="163"/>
    </row>
    <row r="661" ht="12.75" customHeight="1">
      <c r="A661" s="163"/>
    </row>
    <row r="662" ht="12.75" customHeight="1">
      <c r="A662" s="163"/>
    </row>
    <row r="663" ht="12.75" customHeight="1">
      <c r="A663" s="163"/>
    </row>
    <row r="664" ht="12.75" customHeight="1">
      <c r="A664" s="163"/>
    </row>
    <row r="665" ht="12.75" customHeight="1">
      <c r="A665" s="163"/>
    </row>
    <row r="666" ht="12.75" customHeight="1">
      <c r="A666" s="163"/>
    </row>
    <row r="667" ht="12.75" customHeight="1">
      <c r="A667" s="163"/>
    </row>
    <row r="668" ht="12.75" customHeight="1">
      <c r="A668" s="163"/>
    </row>
    <row r="669" ht="12.75" customHeight="1">
      <c r="A669" s="163"/>
    </row>
    <row r="670" ht="12.75" customHeight="1">
      <c r="A670" s="163"/>
    </row>
    <row r="671" ht="12.75" customHeight="1">
      <c r="A671" s="163"/>
    </row>
    <row r="672" ht="12.75" customHeight="1">
      <c r="A672" s="163"/>
    </row>
    <row r="673" ht="12.75" customHeight="1">
      <c r="A673" s="163"/>
    </row>
    <row r="674" ht="12.75" customHeight="1">
      <c r="A674" s="163"/>
    </row>
    <row r="675" ht="12.75" customHeight="1">
      <c r="A675" s="163"/>
    </row>
    <row r="676" ht="12.75" customHeight="1">
      <c r="A676" s="163"/>
    </row>
    <row r="677" ht="12.75" customHeight="1">
      <c r="A677" s="163"/>
    </row>
    <row r="678" ht="12.75" customHeight="1">
      <c r="A678" s="163"/>
    </row>
    <row r="679" ht="12.75" customHeight="1">
      <c r="A679" s="163"/>
    </row>
    <row r="680" ht="12.75" customHeight="1">
      <c r="A680" s="163"/>
    </row>
    <row r="681" ht="12.75" customHeight="1">
      <c r="A681" s="163"/>
    </row>
    <row r="682" ht="12.75" customHeight="1">
      <c r="A682" s="163"/>
    </row>
    <row r="683" ht="12.75" customHeight="1">
      <c r="A683" s="163"/>
    </row>
    <row r="684" ht="12.75" customHeight="1">
      <c r="A684" s="163"/>
    </row>
    <row r="685" ht="12.75" customHeight="1">
      <c r="A685" s="163"/>
    </row>
    <row r="686" ht="12.75" customHeight="1">
      <c r="A686" s="163"/>
    </row>
    <row r="687" ht="12.75" customHeight="1">
      <c r="A687" s="163"/>
    </row>
    <row r="688" ht="12.75" customHeight="1">
      <c r="A688" s="163"/>
    </row>
    <row r="689" ht="12.75" customHeight="1">
      <c r="A689" s="163"/>
    </row>
    <row r="690" ht="12.75" customHeight="1">
      <c r="A690" s="163"/>
    </row>
    <row r="691" ht="12.75" customHeight="1">
      <c r="A691" s="163"/>
    </row>
    <row r="692" ht="12.75" customHeight="1">
      <c r="A692" s="163"/>
    </row>
    <row r="693" ht="12.75" customHeight="1">
      <c r="A693" s="163"/>
    </row>
    <row r="694" ht="12.75" customHeight="1">
      <c r="A694" s="163"/>
    </row>
    <row r="695" ht="12.75" customHeight="1">
      <c r="A695" s="163"/>
    </row>
    <row r="696" ht="12.75" customHeight="1">
      <c r="A696" s="163"/>
    </row>
    <row r="697" ht="12.75" customHeight="1">
      <c r="A697" s="163"/>
    </row>
    <row r="698" ht="12.75" customHeight="1">
      <c r="A698" s="163"/>
    </row>
    <row r="699" ht="12.75" customHeight="1">
      <c r="A699" s="163"/>
    </row>
    <row r="700" ht="12.75" customHeight="1">
      <c r="A700" s="163"/>
    </row>
    <row r="701" ht="12.75" customHeight="1">
      <c r="A701" s="163"/>
    </row>
    <row r="702" ht="12.75" customHeight="1">
      <c r="A702" s="163"/>
    </row>
    <row r="703" ht="12.75" customHeight="1">
      <c r="A703" s="163"/>
    </row>
    <row r="704" ht="12.75" customHeight="1">
      <c r="A704" s="163"/>
    </row>
    <row r="705" ht="12.75" customHeight="1">
      <c r="A705" s="163"/>
    </row>
    <row r="706" ht="12.75" customHeight="1">
      <c r="A706" s="163"/>
    </row>
    <row r="707" ht="12.75" customHeight="1">
      <c r="A707" s="163"/>
    </row>
    <row r="708" ht="12.75" customHeight="1">
      <c r="A708" s="163"/>
    </row>
    <row r="709" ht="12.75" customHeight="1">
      <c r="A709" s="163"/>
    </row>
    <row r="710" ht="12.75" customHeight="1">
      <c r="A710" s="163"/>
    </row>
    <row r="711" ht="12.75" customHeight="1">
      <c r="A711" s="163"/>
    </row>
    <row r="712" ht="12.75" customHeight="1">
      <c r="A712" s="163"/>
    </row>
    <row r="713" ht="12.75" customHeight="1">
      <c r="A713" s="163"/>
    </row>
    <row r="714" ht="12.75" customHeight="1">
      <c r="A714" s="163"/>
    </row>
    <row r="715" ht="12.75" customHeight="1">
      <c r="A715" s="163"/>
    </row>
    <row r="716" ht="12.75" customHeight="1">
      <c r="A716" s="163"/>
    </row>
    <row r="717" ht="12.75" customHeight="1">
      <c r="A717" s="163"/>
    </row>
    <row r="718" ht="12.75" customHeight="1">
      <c r="A718" s="163"/>
    </row>
    <row r="719" ht="12.75" customHeight="1">
      <c r="A719" s="163"/>
    </row>
    <row r="720" ht="12.75" customHeight="1">
      <c r="A720" s="163"/>
    </row>
    <row r="721" ht="12.75" customHeight="1">
      <c r="A721" s="163"/>
    </row>
    <row r="722" ht="12.75" customHeight="1">
      <c r="A722" s="163"/>
    </row>
    <row r="723" ht="12.75" customHeight="1">
      <c r="A723" s="163"/>
    </row>
    <row r="724" ht="12.75" customHeight="1">
      <c r="A724" s="163"/>
    </row>
    <row r="725" ht="12.75" customHeight="1">
      <c r="A725" s="163"/>
    </row>
    <row r="726" ht="12.75" customHeight="1">
      <c r="A726" s="163"/>
    </row>
    <row r="727" ht="12.75" customHeight="1">
      <c r="A727" s="163"/>
    </row>
    <row r="728" ht="12.75" customHeight="1">
      <c r="A728" s="163"/>
    </row>
    <row r="729" ht="12.75" customHeight="1">
      <c r="A729" s="163"/>
    </row>
    <row r="730" ht="12.75" customHeight="1">
      <c r="A730" s="163"/>
    </row>
    <row r="731" ht="12.75" customHeight="1">
      <c r="A731" s="163"/>
    </row>
    <row r="732" ht="12.75" customHeight="1">
      <c r="A732" s="163"/>
    </row>
    <row r="733" ht="12.75" customHeight="1">
      <c r="A733" s="163"/>
    </row>
    <row r="734" ht="12.75" customHeight="1">
      <c r="A734" s="163"/>
    </row>
    <row r="735" ht="12.75" customHeight="1">
      <c r="A735" s="163"/>
    </row>
    <row r="736" ht="12.75" customHeight="1">
      <c r="A736" s="163"/>
    </row>
    <row r="737" ht="12.75" customHeight="1">
      <c r="A737" s="163"/>
    </row>
    <row r="738" ht="12.75" customHeight="1">
      <c r="A738" s="163"/>
    </row>
    <row r="739" ht="12.75" customHeight="1">
      <c r="A739" s="163"/>
    </row>
    <row r="740" ht="12.75" customHeight="1">
      <c r="A740" s="163"/>
    </row>
    <row r="741" ht="12.75" customHeight="1">
      <c r="A741" s="163"/>
    </row>
    <row r="742" ht="12.75" customHeight="1">
      <c r="A742" s="163"/>
    </row>
    <row r="743" ht="12.75" customHeight="1">
      <c r="A743" s="163"/>
    </row>
    <row r="744" ht="12.75" customHeight="1">
      <c r="A744" s="163"/>
    </row>
    <row r="745" ht="12.75" customHeight="1">
      <c r="A745" s="163"/>
    </row>
    <row r="746" ht="12.75" customHeight="1">
      <c r="A746" s="163"/>
    </row>
    <row r="747" ht="12.75" customHeight="1">
      <c r="A747" s="163"/>
    </row>
    <row r="748" ht="12.75" customHeight="1">
      <c r="A748" s="163"/>
    </row>
    <row r="749" ht="12.75" customHeight="1">
      <c r="A749" s="163"/>
    </row>
    <row r="750" ht="12.75" customHeight="1">
      <c r="A750" s="163"/>
    </row>
    <row r="751" ht="12.75" customHeight="1">
      <c r="A751" s="163"/>
    </row>
    <row r="752" ht="12.75" customHeight="1">
      <c r="A752" s="163"/>
    </row>
    <row r="753" ht="12.75" customHeight="1">
      <c r="A753" s="163"/>
    </row>
    <row r="754" ht="12.75" customHeight="1">
      <c r="A754" s="163"/>
    </row>
    <row r="755" ht="12.75" customHeight="1">
      <c r="A755" s="163"/>
    </row>
    <row r="756" ht="12.75" customHeight="1">
      <c r="A756" s="163"/>
    </row>
    <row r="757" ht="12.75" customHeight="1">
      <c r="A757" s="163"/>
    </row>
    <row r="758" ht="12.75" customHeight="1">
      <c r="A758" s="163"/>
    </row>
    <row r="759" ht="12.75" customHeight="1">
      <c r="A759" s="163"/>
    </row>
    <row r="760" ht="12.75" customHeight="1">
      <c r="A760" s="163"/>
    </row>
    <row r="761" ht="12.75" customHeight="1">
      <c r="A761" s="163"/>
    </row>
    <row r="762" ht="12.75" customHeight="1">
      <c r="A762" s="163"/>
    </row>
    <row r="763" ht="12.75" customHeight="1">
      <c r="A763" s="163"/>
    </row>
    <row r="764" ht="12.75" customHeight="1">
      <c r="A764" s="163"/>
    </row>
    <row r="765" ht="12.75" customHeight="1">
      <c r="A765" s="163"/>
    </row>
    <row r="766" ht="12.75" customHeight="1">
      <c r="A766" s="163"/>
    </row>
    <row r="767" ht="12.75" customHeight="1">
      <c r="A767" s="163"/>
    </row>
    <row r="768" ht="12.75" customHeight="1">
      <c r="A768" s="163"/>
    </row>
    <row r="769" ht="12.75" customHeight="1">
      <c r="A769" s="163"/>
    </row>
    <row r="770" ht="12.75" customHeight="1">
      <c r="A770" s="163"/>
    </row>
    <row r="771" ht="12.75" customHeight="1">
      <c r="A771" s="163"/>
    </row>
    <row r="772" ht="12.75" customHeight="1">
      <c r="A772" s="163"/>
    </row>
    <row r="773" ht="12.75" customHeight="1">
      <c r="A773" s="163"/>
    </row>
    <row r="774" ht="12.75" customHeight="1">
      <c r="A774" s="163"/>
    </row>
    <row r="775" ht="12.75" customHeight="1">
      <c r="A775" s="163"/>
    </row>
    <row r="776" ht="12.75" customHeight="1">
      <c r="A776" s="163"/>
    </row>
    <row r="777" ht="12.75" customHeight="1">
      <c r="A777" s="163"/>
    </row>
    <row r="778" ht="12.75" customHeight="1">
      <c r="A778" s="163"/>
    </row>
    <row r="779" ht="12.75" customHeight="1">
      <c r="A779" s="163"/>
    </row>
    <row r="780" ht="12.75" customHeight="1">
      <c r="A780" s="163"/>
    </row>
    <row r="781" ht="12.75" customHeight="1">
      <c r="A781" s="163"/>
    </row>
    <row r="782" ht="12.75" customHeight="1">
      <c r="A782" s="163"/>
    </row>
    <row r="783" ht="12.75" customHeight="1">
      <c r="A783" s="163"/>
    </row>
    <row r="784" ht="12.75" customHeight="1">
      <c r="A784" s="163"/>
    </row>
    <row r="785" ht="12.75" customHeight="1">
      <c r="A785" s="163"/>
    </row>
    <row r="786" ht="12.75" customHeight="1">
      <c r="A786" s="163"/>
    </row>
    <row r="787" ht="12.75" customHeight="1">
      <c r="A787" s="163"/>
    </row>
    <row r="788" ht="12.75" customHeight="1">
      <c r="A788" s="163"/>
    </row>
    <row r="789" ht="12.75" customHeight="1">
      <c r="A789" s="163"/>
    </row>
    <row r="790" ht="12.75" customHeight="1">
      <c r="A790" s="163"/>
    </row>
    <row r="791" ht="12.75" customHeight="1">
      <c r="A791" s="163"/>
    </row>
    <row r="792" ht="12.75" customHeight="1">
      <c r="A792" s="163"/>
    </row>
    <row r="793" ht="12.75" customHeight="1">
      <c r="A793" s="163"/>
    </row>
    <row r="794" ht="12.75" customHeight="1">
      <c r="A794" s="163"/>
    </row>
    <row r="795" ht="12.75" customHeight="1">
      <c r="A795" s="163"/>
    </row>
    <row r="796" ht="12.75" customHeight="1">
      <c r="A796" s="163"/>
    </row>
    <row r="797" ht="12.75" customHeight="1">
      <c r="A797" s="163"/>
    </row>
    <row r="798" ht="12.75" customHeight="1">
      <c r="A798" s="163"/>
    </row>
    <row r="799" ht="12.75" customHeight="1">
      <c r="A799" s="163"/>
    </row>
    <row r="800" ht="12.75" customHeight="1">
      <c r="A800" s="163"/>
    </row>
    <row r="801" ht="12.75" customHeight="1">
      <c r="A801" s="163"/>
    </row>
    <row r="802" ht="12.75" customHeight="1">
      <c r="A802" s="163"/>
    </row>
    <row r="803" ht="12.75" customHeight="1">
      <c r="A803" s="163"/>
    </row>
    <row r="804" ht="12.75" customHeight="1">
      <c r="A804" s="163"/>
    </row>
    <row r="805" ht="12.75" customHeight="1">
      <c r="A805" s="163"/>
    </row>
    <row r="806" ht="12.75" customHeight="1">
      <c r="A806" s="163"/>
    </row>
    <row r="807" ht="12.75" customHeight="1">
      <c r="A807" s="163"/>
    </row>
    <row r="808" ht="12.75" customHeight="1">
      <c r="A808" s="163"/>
    </row>
    <row r="809" ht="12.75" customHeight="1">
      <c r="A809" s="163"/>
    </row>
    <row r="810" ht="12.75" customHeight="1">
      <c r="A810" s="163"/>
    </row>
    <row r="811" ht="12.75" customHeight="1">
      <c r="A811" s="163"/>
    </row>
    <row r="812" ht="12.75" customHeight="1">
      <c r="A812" s="163"/>
    </row>
    <row r="813" ht="12.75" customHeight="1">
      <c r="A813" s="163"/>
    </row>
    <row r="814" ht="12.75" customHeight="1">
      <c r="A814" s="163"/>
    </row>
    <row r="815" ht="12.75" customHeight="1">
      <c r="A815" s="163"/>
    </row>
    <row r="816" ht="12.75" customHeight="1">
      <c r="A816" s="163"/>
    </row>
    <row r="817" ht="12.75" customHeight="1">
      <c r="A817" s="163"/>
    </row>
    <row r="818" ht="12.75" customHeight="1">
      <c r="A818" s="163"/>
    </row>
    <row r="819" ht="12.75" customHeight="1">
      <c r="A819" s="163"/>
    </row>
    <row r="820" ht="12.75" customHeight="1">
      <c r="A820" s="163"/>
    </row>
    <row r="821" ht="12.75" customHeight="1">
      <c r="A821" s="163"/>
    </row>
    <row r="822" ht="12.75" customHeight="1">
      <c r="A822" s="163"/>
    </row>
    <row r="823" ht="12.75" customHeight="1">
      <c r="A823" s="163"/>
    </row>
    <row r="824" ht="12.75" customHeight="1">
      <c r="A824" s="163"/>
    </row>
    <row r="825" ht="12.75" customHeight="1">
      <c r="A825" s="163"/>
    </row>
    <row r="826" ht="12.75" customHeight="1">
      <c r="A826" s="163"/>
    </row>
    <row r="827" ht="12.75" customHeight="1">
      <c r="A827" s="163"/>
    </row>
    <row r="828" ht="12.75" customHeight="1">
      <c r="A828" s="163"/>
    </row>
    <row r="829" ht="12.75" customHeight="1">
      <c r="A829" s="163"/>
    </row>
    <row r="830" ht="12.75" customHeight="1">
      <c r="A830" s="163"/>
    </row>
    <row r="831" ht="12.75" customHeight="1">
      <c r="A831" s="163"/>
    </row>
    <row r="832" ht="12.75" customHeight="1">
      <c r="A832" s="163"/>
    </row>
    <row r="833" ht="12.75" customHeight="1">
      <c r="A833" s="163"/>
    </row>
    <row r="834" ht="12.75" customHeight="1">
      <c r="A834" s="163"/>
    </row>
    <row r="835" ht="12.75" customHeight="1">
      <c r="A835" s="163"/>
    </row>
    <row r="836" ht="12.75" customHeight="1">
      <c r="A836" s="163"/>
    </row>
    <row r="837" ht="12.75" customHeight="1">
      <c r="A837" s="163"/>
    </row>
    <row r="838" ht="12.75" customHeight="1">
      <c r="A838" s="163"/>
    </row>
    <row r="839" ht="12.75" customHeight="1">
      <c r="A839" s="163"/>
    </row>
    <row r="840" ht="12.75" customHeight="1">
      <c r="A840" s="163"/>
    </row>
    <row r="841" ht="12.75" customHeight="1">
      <c r="A841" s="163"/>
    </row>
    <row r="842" ht="12.75" customHeight="1">
      <c r="A842" s="163"/>
    </row>
    <row r="843" ht="12.75" customHeight="1">
      <c r="A843" s="163"/>
    </row>
    <row r="844" ht="12.75" customHeight="1">
      <c r="A844" s="163"/>
    </row>
    <row r="845" ht="12.75" customHeight="1">
      <c r="A845" s="163"/>
    </row>
    <row r="846" ht="12.75" customHeight="1">
      <c r="A846" s="163"/>
    </row>
    <row r="847" ht="12.75" customHeight="1">
      <c r="A847" s="163"/>
    </row>
    <row r="848" ht="12.75" customHeight="1">
      <c r="A848" s="163"/>
    </row>
    <row r="849" ht="12.75" customHeight="1">
      <c r="A849" s="163"/>
    </row>
    <row r="850" ht="12.75" customHeight="1">
      <c r="A850" s="163"/>
    </row>
    <row r="851" ht="12.75" customHeight="1">
      <c r="A851" s="163"/>
    </row>
    <row r="852" ht="12.75" customHeight="1">
      <c r="A852" s="163"/>
    </row>
    <row r="853" ht="12.75" customHeight="1">
      <c r="A853" s="163"/>
    </row>
    <row r="854" ht="12.75" customHeight="1">
      <c r="A854" s="163"/>
    </row>
    <row r="855" ht="12.75" customHeight="1">
      <c r="A855" s="163"/>
    </row>
    <row r="856" ht="12.75" customHeight="1">
      <c r="A856" s="163"/>
    </row>
    <row r="857" ht="12.75" customHeight="1">
      <c r="A857" s="163"/>
    </row>
    <row r="858" ht="12.75" customHeight="1">
      <c r="A858" s="163"/>
    </row>
    <row r="859" ht="12.75" customHeight="1">
      <c r="A859" s="163"/>
    </row>
    <row r="860" ht="12.75" customHeight="1">
      <c r="A860" s="163"/>
    </row>
    <row r="861" ht="12.75" customHeight="1">
      <c r="A861" s="163"/>
    </row>
    <row r="862" ht="12.75" customHeight="1">
      <c r="A862" s="163"/>
    </row>
    <row r="863" ht="12.75" customHeight="1">
      <c r="A863" s="163"/>
    </row>
    <row r="864" ht="12.75" customHeight="1">
      <c r="A864" s="163"/>
    </row>
    <row r="865" ht="12.75" customHeight="1">
      <c r="A865" s="163"/>
    </row>
    <row r="866" ht="12.75" customHeight="1">
      <c r="A866" s="163"/>
    </row>
    <row r="867" ht="12.75" customHeight="1">
      <c r="A867" s="163"/>
    </row>
    <row r="868" ht="12.75" customHeight="1">
      <c r="A868" s="163"/>
    </row>
    <row r="869" ht="12.75" customHeight="1">
      <c r="A869" s="163"/>
    </row>
    <row r="870" ht="12.75" customHeight="1">
      <c r="A870" s="163"/>
    </row>
    <row r="871" ht="12.75" customHeight="1">
      <c r="A871" s="163"/>
    </row>
    <row r="872" ht="12.75" customHeight="1">
      <c r="A872" s="163"/>
    </row>
    <row r="873" ht="12.75" customHeight="1">
      <c r="A873" s="163"/>
    </row>
    <row r="874" ht="12.75" customHeight="1">
      <c r="A874" s="163"/>
    </row>
    <row r="875" ht="12.75" customHeight="1">
      <c r="A875" s="163"/>
    </row>
    <row r="876" ht="12.75" customHeight="1">
      <c r="A876" s="163"/>
    </row>
    <row r="877" ht="12.75" customHeight="1">
      <c r="A877" s="163"/>
    </row>
    <row r="878" ht="12.75" customHeight="1">
      <c r="A878" s="163"/>
    </row>
    <row r="879" ht="12.75" customHeight="1">
      <c r="A879" s="163"/>
    </row>
    <row r="880" ht="12.75" customHeight="1">
      <c r="A880" s="163"/>
    </row>
    <row r="881" ht="12.75" customHeight="1">
      <c r="A881" s="163"/>
    </row>
    <row r="882" ht="12.75" customHeight="1">
      <c r="A882" s="163"/>
    </row>
    <row r="883" ht="12.75" customHeight="1">
      <c r="A883" s="163"/>
    </row>
    <row r="884" ht="12.75" customHeight="1">
      <c r="A884" s="163"/>
    </row>
    <row r="885" ht="12.75" customHeight="1">
      <c r="A885" s="163"/>
    </row>
    <row r="886" ht="12.75" customHeight="1">
      <c r="A886" s="163"/>
    </row>
    <row r="887" ht="12.75" customHeight="1">
      <c r="A887" s="163"/>
    </row>
    <row r="888" ht="12.75" customHeight="1">
      <c r="A888" s="163"/>
    </row>
    <row r="889" ht="12.75" customHeight="1">
      <c r="A889" s="163"/>
    </row>
    <row r="890" ht="12.75" customHeight="1">
      <c r="A890" s="163"/>
    </row>
    <row r="891" ht="12.75" customHeight="1">
      <c r="A891" s="163"/>
    </row>
    <row r="892" ht="12.75" customHeight="1">
      <c r="A892" s="163"/>
    </row>
    <row r="893" ht="12.75" customHeight="1">
      <c r="A893" s="163"/>
    </row>
    <row r="894" ht="12.75" customHeight="1">
      <c r="A894" s="163"/>
    </row>
    <row r="895" ht="12.75" customHeight="1">
      <c r="A895" s="163"/>
    </row>
    <row r="896" ht="12.75" customHeight="1">
      <c r="A896" s="163"/>
    </row>
    <row r="897" ht="12.75" customHeight="1">
      <c r="A897" s="163"/>
    </row>
    <row r="898" ht="12.75" customHeight="1">
      <c r="A898" s="163"/>
    </row>
    <row r="899" ht="12.75" customHeight="1">
      <c r="A899" s="163"/>
    </row>
    <row r="900" ht="12.75" customHeight="1">
      <c r="A900" s="163"/>
    </row>
    <row r="901" ht="12.75" customHeight="1">
      <c r="A901" s="163"/>
    </row>
    <row r="902" ht="12.75" customHeight="1">
      <c r="A902" s="163"/>
    </row>
    <row r="903" ht="12.75" customHeight="1">
      <c r="A903" s="163"/>
    </row>
    <row r="904" ht="12.75" customHeight="1">
      <c r="A904" s="163"/>
    </row>
    <row r="905" ht="12.75" customHeight="1">
      <c r="A905" s="163"/>
    </row>
    <row r="906" ht="12.75" customHeight="1">
      <c r="A906" s="163"/>
    </row>
    <row r="907" ht="12.75" customHeight="1">
      <c r="A907" s="163"/>
    </row>
    <row r="908" ht="12.75" customHeight="1">
      <c r="A908" s="163"/>
    </row>
    <row r="909" ht="12.75" customHeight="1">
      <c r="A909" s="163"/>
    </row>
    <row r="910" ht="12.75" customHeight="1">
      <c r="A910" s="163"/>
    </row>
    <row r="911" ht="12.75" customHeight="1">
      <c r="A911" s="163"/>
    </row>
    <row r="912" ht="12.75" customHeight="1">
      <c r="A912" s="163"/>
    </row>
    <row r="913" ht="12.75" customHeight="1">
      <c r="A913" s="163"/>
    </row>
    <row r="914" ht="12.75" customHeight="1">
      <c r="A914" s="163"/>
    </row>
    <row r="915" ht="12.75" customHeight="1">
      <c r="A915" s="163"/>
    </row>
    <row r="916" ht="12.75" customHeight="1">
      <c r="A916" s="163"/>
    </row>
    <row r="917" ht="12.75" customHeight="1">
      <c r="A917" s="163"/>
    </row>
    <row r="918" ht="12.75" customHeight="1">
      <c r="A918" s="163"/>
    </row>
    <row r="919" ht="12.75" customHeight="1">
      <c r="A919" s="163"/>
    </row>
    <row r="920" ht="12.75" customHeight="1">
      <c r="A920" s="163"/>
    </row>
    <row r="921" ht="12.75" customHeight="1">
      <c r="A921" s="163"/>
    </row>
    <row r="922" ht="12.75" customHeight="1">
      <c r="A922" s="163"/>
    </row>
    <row r="923" ht="12.75" customHeight="1">
      <c r="A923" s="163"/>
    </row>
    <row r="924" ht="12.75" customHeight="1">
      <c r="A924" s="163"/>
    </row>
    <row r="925" ht="12.75" customHeight="1">
      <c r="A925" s="163"/>
    </row>
    <row r="926" ht="12.75" customHeight="1">
      <c r="A926" s="163"/>
    </row>
    <row r="927" ht="12.75" customHeight="1">
      <c r="A927" s="163"/>
    </row>
    <row r="928" ht="12.75" customHeight="1">
      <c r="A928" s="163"/>
    </row>
    <row r="929" ht="12.75" customHeight="1">
      <c r="A929" s="163"/>
    </row>
    <row r="930" ht="12.75" customHeight="1">
      <c r="A930" s="163"/>
    </row>
    <row r="931" ht="12.75" customHeight="1">
      <c r="A931" s="163"/>
    </row>
    <row r="932" ht="12.75" customHeight="1">
      <c r="A932" s="163"/>
    </row>
    <row r="933" ht="12.75" customHeight="1">
      <c r="A933" s="163"/>
    </row>
    <row r="934" ht="12.75" customHeight="1">
      <c r="A934" s="163"/>
    </row>
    <row r="935" ht="12.75" customHeight="1">
      <c r="A935" s="163"/>
    </row>
    <row r="936" ht="12.75" customHeight="1">
      <c r="A936" s="163"/>
    </row>
    <row r="937" ht="12.75" customHeight="1">
      <c r="A937" s="163"/>
    </row>
    <row r="938" ht="12.75" customHeight="1">
      <c r="A938" s="163"/>
    </row>
    <row r="939" ht="12.75" customHeight="1">
      <c r="A939" s="163"/>
    </row>
    <row r="940" ht="12.75" customHeight="1">
      <c r="A940" s="163"/>
    </row>
    <row r="941" ht="12.75" customHeight="1">
      <c r="A941" s="163"/>
    </row>
    <row r="942" ht="12.75" customHeight="1">
      <c r="A942" s="163"/>
    </row>
    <row r="943" ht="12.75" customHeight="1">
      <c r="A943" s="163"/>
    </row>
    <row r="944" ht="12.75" customHeight="1">
      <c r="A944" s="163"/>
    </row>
    <row r="945" ht="12.75" customHeight="1">
      <c r="A945" s="163"/>
    </row>
    <row r="946" ht="12.75" customHeight="1">
      <c r="A946" s="163"/>
    </row>
    <row r="947" ht="12.75" customHeight="1">
      <c r="A947" s="163"/>
    </row>
    <row r="948" ht="12.75" customHeight="1">
      <c r="A948" s="163"/>
    </row>
    <row r="949" ht="12.75" customHeight="1">
      <c r="A949" s="163"/>
    </row>
    <row r="950" ht="12.75" customHeight="1">
      <c r="A950" s="163"/>
    </row>
    <row r="951" ht="12.75" customHeight="1">
      <c r="A951" s="163"/>
    </row>
    <row r="952" ht="12.75" customHeight="1">
      <c r="A952" s="163"/>
    </row>
    <row r="953" ht="12.75" customHeight="1">
      <c r="A953" s="163"/>
    </row>
    <row r="954" ht="12.75" customHeight="1">
      <c r="A954" s="163"/>
    </row>
    <row r="955" ht="12.75" customHeight="1">
      <c r="A955" s="163"/>
    </row>
    <row r="956" ht="12.75" customHeight="1">
      <c r="A956" s="163"/>
    </row>
    <row r="957" ht="12.75" customHeight="1">
      <c r="A957" s="163"/>
    </row>
    <row r="958" ht="12.75" customHeight="1">
      <c r="A958" s="163"/>
    </row>
    <row r="959" ht="12.75" customHeight="1">
      <c r="A959" s="163"/>
    </row>
    <row r="960" ht="12.75" customHeight="1">
      <c r="A960" s="163"/>
    </row>
    <row r="961" ht="12.75" customHeight="1">
      <c r="A961" s="163"/>
    </row>
    <row r="962" ht="12.75" customHeight="1">
      <c r="A962" s="163"/>
    </row>
    <row r="963" ht="12.75" customHeight="1">
      <c r="A963" s="163"/>
    </row>
    <row r="964" ht="12.75" customHeight="1">
      <c r="A964" s="163"/>
    </row>
    <row r="965" ht="12.75" customHeight="1">
      <c r="A965" s="163"/>
    </row>
    <row r="966" ht="12.75" customHeight="1">
      <c r="A966" s="163"/>
    </row>
    <row r="967" ht="12.75" customHeight="1">
      <c r="A967" s="163"/>
    </row>
    <row r="968" ht="12.75" customHeight="1">
      <c r="A968" s="163"/>
    </row>
    <row r="969" ht="12.75" customHeight="1">
      <c r="A969" s="163"/>
    </row>
    <row r="970" ht="12.75" customHeight="1">
      <c r="A970" s="163"/>
    </row>
    <row r="971" ht="12.75" customHeight="1">
      <c r="A971" s="163"/>
    </row>
    <row r="972" ht="12.75" customHeight="1">
      <c r="A972" s="163"/>
    </row>
    <row r="973" ht="12.75" customHeight="1">
      <c r="A973" s="163"/>
    </row>
    <row r="974" ht="12.75" customHeight="1">
      <c r="A974" s="163"/>
    </row>
    <row r="975" ht="12.75" customHeight="1">
      <c r="A975" s="163"/>
    </row>
    <row r="976" ht="12.75" customHeight="1">
      <c r="A976" s="163"/>
    </row>
    <row r="977" ht="12.75" customHeight="1">
      <c r="A977" s="163"/>
    </row>
    <row r="978" ht="12.75" customHeight="1">
      <c r="A978" s="163"/>
    </row>
    <row r="979" ht="12.75" customHeight="1">
      <c r="A979" s="163"/>
    </row>
    <row r="980" ht="12.75" customHeight="1">
      <c r="A980" s="163"/>
    </row>
    <row r="981" ht="12.75" customHeight="1">
      <c r="A981" s="163"/>
    </row>
    <row r="982" ht="12.75" customHeight="1">
      <c r="A982" s="163"/>
    </row>
    <row r="983" ht="12.75" customHeight="1">
      <c r="A983" s="163"/>
    </row>
    <row r="984" ht="12.75" customHeight="1">
      <c r="A984" s="163"/>
    </row>
    <row r="985" ht="12.75" customHeight="1">
      <c r="A985" s="163"/>
    </row>
    <row r="986" ht="12.75" customHeight="1">
      <c r="A986" s="163"/>
    </row>
    <row r="987" ht="12.75" customHeight="1">
      <c r="A987" s="163"/>
    </row>
    <row r="988" ht="12.75" customHeight="1">
      <c r="A988" s="163"/>
    </row>
    <row r="989" ht="12.75" customHeight="1">
      <c r="A989" s="163"/>
    </row>
    <row r="990" ht="12.75" customHeight="1">
      <c r="A990" s="163"/>
    </row>
    <row r="991" ht="12.75" customHeight="1">
      <c r="A991" s="163"/>
    </row>
    <row r="992" ht="12.75" customHeight="1">
      <c r="A992" s="163"/>
    </row>
    <row r="993" ht="12.75" customHeight="1">
      <c r="A993" s="163"/>
    </row>
    <row r="994" ht="12.75" customHeight="1">
      <c r="A994" s="163"/>
    </row>
    <row r="995" ht="12.75" customHeight="1">
      <c r="A995" s="163"/>
    </row>
    <row r="996" ht="12.75" customHeight="1">
      <c r="A996" s="163"/>
    </row>
    <row r="997" ht="12.75" customHeight="1">
      <c r="A997" s="163"/>
    </row>
    <row r="998" ht="12.75" customHeight="1">
      <c r="A998" s="163"/>
    </row>
    <row r="999" ht="12.75" customHeight="1">
      <c r="A999" s="163"/>
    </row>
    <row r="1000" ht="12.75" customHeight="1">
      <c r="A1000" s="163"/>
    </row>
  </sheetData>
  <printOptions/>
  <pageMargins bottom="0.75" footer="0.0" header="0.0" left="0.7" right="0.7" top="0.75"/>
  <pageSetup orientation="landscape"/>
  <drawing r:id="rId1"/>
</worksheet>
</file>